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drawingml.chart+xml" PartName="/xl/charts/chart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nstruções de uso" sheetId="1" r:id="rId4"/>
    <sheet state="visible" name="Planilha" sheetId="2" r:id="rId5"/>
    <sheet state="visible" name="Gráfico" sheetId="3" r:id="rId6"/>
  </sheets>
  <definedNames/>
  <calcPr/>
  <extLst>
    <ext uri="GoogleSheetsCustomDataVersion2">
      <go:sheetsCustomData xmlns:go="http://customooxmlschemas.google.com/" r:id="rId7" roundtripDataChecksum="tpAQWLkU2Q4JvXUbIoWD9U/CV5EuDTgIDOLVoZoCPqQ="/>
    </ext>
  </extLst>
</workbook>
</file>

<file path=xl/sharedStrings.xml><?xml version="1.0" encoding="utf-8"?>
<sst xmlns="http://schemas.openxmlformats.org/spreadsheetml/2006/main" count="65" uniqueCount="55">
  <si>
    <t>Planilha de fluxo de caixa</t>
  </si>
  <si>
    <t>Objetivo</t>
  </si>
  <si>
    <t>O objetivo da Planilha de Fluxo de Caixa é trazer para o você um controle maior sobre todas as movimentações de entrada e saída do caixa, ampliando o conhecimento sobre a posição financeira da empresa e contribuindo na hora de elaborar novas estratégias.</t>
  </si>
  <si>
    <t>Como utilizar</t>
  </si>
  <si>
    <t>É importante ressaltar que está planilha está dividida em 3 abas: Instruções de uso, Planilha e Gráfico. Confira abaixo quais as funcionalidades de cada uma:</t>
  </si>
  <si>
    <t>Planilha</t>
  </si>
  <si>
    <t xml:space="preserve">Nesta aba você vai lançar todas as entradas e saídas do caixa , possibilitando no final uma análise geral de toda a situação financeira da empresa.
</t>
  </si>
  <si>
    <t>Entradas</t>
  </si>
  <si>
    <t>Mês</t>
  </si>
  <si>
    <t>ENTRADAS</t>
  </si>
  <si>
    <t>Previsão de recebimento vendas: Aqui você vai inserir uma projeção de quanto você está esperando vender naquele determinado mês de lançamento.</t>
  </si>
  <si>
    <t>Contas a receber-vendas realizadas: Inserir o valor de vendas concretizadas naquele determinado mês.</t>
  </si>
  <si>
    <t>Outros recebimentos: Esse campo é destinado para o lançamento de outras receitas que não estão ligadas diretamente ao ramo de atuação da empresa.</t>
  </si>
  <si>
    <r>
      <rPr>
        <rFont val="Montserrat"/>
        <b/>
        <color rgb="FF1155CC"/>
        <u/>
      </rPr>
      <t>Clique aqui para experimentar</t>
    </r>
  </si>
  <si>
    <t>Após os lançamentos das Entradas, você vai iniciar o preenchimento dos valores de saídas.</t>
  </si>
  <si>
    <t>Saídas</t>
  </si>
  <si>
    <t>SAÍDAS</t>
  </si>
  <si>
    <t>Aqui serão lançadas todas as movimentações financeiras que se refere a saída de dinheiro do caixa.</t>
  </si>
  <si>
    <t>Observação: Na planilha inserimos alguns exemplos de contas de saída de dinheiro, mas essas despesas variam de empresa para empresa. Por isso, é importante realizar uma análise da sua necessidada e lançar conforme as contas específicas de seu negócio.</t>
  </si>
  <si>
    <t>Visão Geral</t>
  </si>
  <si>
    <t>Aqui é possível obter uma análise geral da saúde financeria da sua empresa.</t>
  </si>
  <si>
    <t>1 (ENTRADAS - SAÍDAS)</t>
  </si>
  <si>
    <t>2 SALDO ANTERIOR</t>
  </si>
  <si>
    <t>3 SALDO ACUMULADO (1 + 2 )</t>
  </si>
  <si>
    <t>4 NECESSIDADE EMPRÉSTIMOS</t>
  </si>
  <si>
    <t>5 SALDO FINAL (3 + 4)</t>
  </si>
  <si>
    <t>Gráfico</t>
  </si>
  <si>
    <t>Na aba do gráfico você vai encontrar todos os dados que foram lançados na aba anterior (Planilha) em formato de gráfico, facilitando a interpretação das informações e colaborando para uma comparação mais a fundo das oscilações de entradas e saídas da empresa.</t>
  </si>
  <si>
    <t>Previsão de recebimento vendas</t>
  </si>
  <si>
    <t>Contas a receber-vendas realizadas</t>
  </si>
  <si>
    <t>Outros recebimentos</t>
  </si>
  <si>
    <t>TOTAL DAS ENTRADAS</t>
  </si>
  <si>
    <t>Fornecedores</t>
  </si>
  <si>
    <t>Folha de pagamento</t>
  </si>
  <si>
    <t>INSS a recolher</t>
  </si>
  <si>
    <t>FGTS</t>
  </si>
  <si>
    <t>Retiradas sócios</t>
  </si>
  <si>
    <t>Impostos s/ vendas</t>
  </si>
  <si>
    <t>Aluguéis</t>
  </si>
  <si>
    <t>Energia elétrica</t>
  </si>
  <si>
    <t>Telefone</t>
  </si>
  <si>
    <t>Serviços contabilidade</t>
  </si>
  <si>
    <t>Combustíveis</t>
  </si>
  <si>
    <t>Manut. de veículos</t>
  </si>
  <si>
    <t>Manutenção fábrica</t>
  </si>
  <si>
    <t>Despesas diversas</t>
  </si>
  <si>
    <t>Férias</t>
  </si>
  <si>
    <t>13º salário</t>
  </si>
  <si>
    <t>Verbas para rescisão</t>
  </si>
  <si>
    <t>Empréstimos bancários</t>
  </si>
  <si>
    <t>Financiamentos equip.</t>
  </si>
  <si>
    <t>Despesas financeiras</t>
  </si>
  <si>
    <t>Pagamento novos empréstimos</t>
  </si>
  <si>
    <t>Outros pagamentos</t>
  </si>
  <si>
    <t>TOTAL DAS SAÍDAS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</si>
</sst>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5">
    <numFmt numFmtId="164" formatCode="MMM/YY"/>
    <numFmt numFmtId="165" formatCode="_(&quot;R$ &quot;* #,##0.00_);_(&quot;R$ &quot;* \(#,##0.00\);_(&quot;R$ &quot;* \-??_);_(@_)"/>
    <numFmt numFmtId="166" formatCode="MMM\/YYYY"/>
    <numFmt numFmtId="167" formatCode="DD/MM/YYYY"/>
    <numFmt numFmtId="168" formatCode="#,##0.00;\(#,##0.00\)"/>
  </numFmts>
  <fonts count="22">
    <font>
      <sz val="10.0"/>
      <color rgb="FF000000"/>
      <name val="Arial"/>
      <scheme val="minor"/>
    </font>
    <font>
      <b/>
      <sz val="16.0"/>
      <color rgb="FFFFFFFF"/>
      <name val="Montserrat"/>
    </font>
    <font/>
    <font>
      <color theme="1"/>
      <name val="Montserrat"/>
    </font>
    <font>
      <sz val="11.0"/>
      <color rgb="FF000000"/>
      <name val="Montserrat"/>
    </font>
    <font>
      <b/>
      <sz val="11.0"/>
      <color rgb="FF073763"/>
      <name val="Montserrat"/>
    </font>
    <font>
      <b/>
      <sz val="11.0"/>
      <color rgb="FF0E2A3E"/>
      <name val="Montserrat"/>
    </font>
    <font>
      <sz val="11.0"/>
      <color rgb="FF434343"/>
      <name val="Montserrat"/>
    </font>
    <font>
      <b/>
      <sz val="11.0"/>
      <color rgb="FFFFFFFF"/>
      <name val="Montserrat"/>
    </font>
    <font>
      <b/>
      <u/>
      <color rgb="FF0000FF"/>
      <name val="Montserrat"/>
    </font>
    <font>
      <b/>
      <color theme="1"/>
      <name val="Montserrat"/>
    </font>
    <font>
      <sz val="11.0"/>
      <color rgb="FFFFFFFF"/>
      <name val="Montserrat"/>
    </font>
    <font>
      <b/>
      <sz val="11.0"/>
      <color rgb="FF000000"/>
      <name val="Montserrat"/>
    </font>
    <font>
      <sz val="11.0"/>
      <color theme="1"/>
      <name val="Montserrat"/>
    </font>
    <font>
      <b/>
      <sz val="9.0"/>
      <color theme="1"/>
      <name val="Montserrat"/>
    </font>
    <font>
      <sz val="9.0"/>
      <color theme="1"/>
      <name val="Montserrat"/>
    </font>
    <font>
      <b/>
      <sz val="12.0"/>
      <color rgb="FFFFFFFF"/>
      <name val="Montserrat"/>
    </font>
    <font>
      <sz val="10.0"/>
      <color rgb="FFFFFFFF"/>
      <name val="Montserrat"/>
    </font>
    <font>
      <sz val="10.0"/>
      <color rgb="FF000000"/>
      <name val="Montserrat"/>
    </font>
    <font>
      <b/>
      <sz val="10.0"/>
      <color rgb="FFFFFFFF"/>
      <name val="Montserrat"/>
    </font>
    <font>
      <b/>
      <sz val="10.0"/>
      <color theme="1"/>
      <name val="Montserrat"/>
    </font>
    <font>
      <b/>
      <sz val="10.0"/>
      <color rgb="FF000000"/>
      <name val="Montserrat"/>
    </font>
  </fonts>
  <fills count="9">
    <fill>
      <patternFill patternType="none"/>
    </fill>
    <fill>
      <patternFill patternType="lightGray"/>
    </fill>
    <fill>
      <patternFill patternType="solid">
        <fgColor rgb="FF0E2A3E"/>
        <bgColor rgb="FF0E2A3E"/>
      </patternFill>
    </fill>
    <fill>
      <patternFill patternType="solid">
        <fgColor rgb="FFFFFFFF"/>
        <bgColor rgb="FFFFFFFF"/>
      </patternFill>
    </fill>
    <fill>
      <patternFill patternType="solid">
        <fgColor rgb="FFCC0000"/>
        <bgColor rgb="FFCC0000"/>
      </patternFill>
    </fill>
    <fill>
      <patternFill patternType="solid">
        <fgColor rgb="FF38761D"/>
        <bgColor rgb="FF38761D"/>
      </patternFill>
    </fill>
    <fill>
      <patternFill patternType="solid">
        <fgColor rgb="FF741B47"/>
        <bgColor rgb="FF741B47"/>
      </patternFill>
    </fill>
    <fill>
      <patternFill patternType="solid">
        <fgColor rgb="FFEFEFEF"/>
        <bgColor rgb="FFEFEFEF"/>
      </patternFill>
    </fill>
    <fill>
      <patternFill patternType="solid">
        <fgColor rgb="FF98BB2A"/>
        <bgColor rgb="FF98BB2A"/>
      </patternFill>
    </fill>
  </fills>
  <borders count="14">
    <border/>
    <border>
      <left/>
      <top/>
      <bottom/>
    </border>
    <border>
      <top/>
      <bottom/>
    </border>
    <border>
      <left/>
      <right/>
      <top/>
      <bottom/>
    </border>
    <border>
      <left/>
      <top/>
      <bottom style="medium">
        <color rgb="FFFFFFFF"/>
      </bottom>
    </border>
    <border>
      <top/>
      <bottom style="medium">
        <color rgb="FFFFFFFF"/>
      </bottom>
    </border>
    <border>
      <right style="medium">
        <color rgb="FFFFFFFF"/>
      </right>
    </border>
    <border>
      <left/>
      <right style="medium">
        <color rgb="FFFFFFFF"/>
      </right>
      <top/>
      <bottom style="medium">
        <color rgb="FFFFFFFF"/>
      </bottom>
    </border>
    <border>
      <left/>
      <right/>
      <top/>
      <bottom style="medium">
        <color rgb="FFFFFFFF"/>
      </bottom>
    </border>
    <border>
      <bottom style="medium">
        <color rgb="FFFFFFFF"/>
      </bottom>
    </border>
    <border>
      <left style="medium">
        <color rgb="FFFFFFFF"/>
      </left>
      <top style="medium">
        <color rgb="FFFFFFFF"/>
      </top>
      <bottom style="medium">
        <color rgb="FFFFFFFF"/>
      </bottom>
    </border>
    <border>
      <right style="medium">
        <color rgb="FFFFFFFF"/>
      </right>
      <top style="medium">
        <color rgb="FFFFFFFF"/>
      </top>
      <bottom style="medium">
        <color rgb="FFFFFFFF"/>
      </bottom>
    </border>
    <border>
      <bottom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</borders>
  <cellStyleXfs count="1">
    <xf borderId="0" fillId="0" fontId="0" numFmtId="0" applyAlignment="1" applyFont="1"/>
  </cellStyleXfs>
  <cellXfs count="70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readingOrder="0" shrinkToFit="0" vertical="center" wrapText="1"/>
    </xf>
    <xf borderId="2" fillId="0" fontId="2" numFmtId="0" xfId="0" applyBorder="1" applyFont="1"/>
    <xf borderId="0" fillId="0" fontId="3" numFmtId="0" xfId="0" applyFont="1"/>
    <xf borderId="0" fillId="0" fontId="4" numFmtId="0" xfId="0" applyAlignment="1" applyFont="1">
      <alignment shrinkToFit="0" vertical="bottom" wrapText="1"/>
    </xf>
    <xf borderId="0" fillId="0" fontId="5" numFmtId="0" xfId="0" applyAlignment="1" applyFont="1">
      <alignment readingOrder="0" shrinkToFit="0" vertical="bottom" wrapText="1"/>
    </xf>
    <xf borderId="0" fillId="0" fontId="6" numFmtId="0" xfId="0" applyAlignment="1" applyFont="1">
      <alignment readingOrder="0" shrinkToFit="0" vertical="bottom" wrapText="1"/>
    </xf>
    <xf borderId="1" fillId="3" fontId="7" numFmtId="0" xfId="0" applyAlignment="1" applyBorder="1" applyFill="1" applyFont="1">
      <alignment horizontal="left" shrinkToFit="0" vertical="bottom" wrapText="1"/>
    </xf>
    <xf borderId="0" fillId="0" fontId="6" numFmtId="0" xfId="0" applyAlignment="1" applyFont="1">
      <alignment horizontal="left" readingOrder="0" shrinkToFit="0" vertical="center" wrapText="1"/>
    </xf>
    <xf borderId="1" fillId="3" fontId="6" numFmtId="0" xfId="0" applyAlignment="1" applyBorder="1" applyFont="1">
      <alignment horizontal="left" readingOrder="0" shrinkToFit="0" vertical="bottom" wrapText="1"/>
    </xf>
    <xf borderId="0" fillId="0" fontId="4" numFmtId="0" xfId="0" applyAlignment="1" applyFont="1">
      <alignment horizontal="left" shrinkToFit="0" vertical="bottom" wrapText="1"/>
    </xf>
    <xf borderId="3" fillId="3" fontId="4" numFmtId="0" xfId="0" applyAlignment="1" applyBorder="1" applyFont="1">
      <alignment shrinkToFit="0" vertical="bottom" wrapText="1"/>
    </xf>
    <xf borderId="4" fillId="3" fontId="6" numFmtId="0" xfId="0" applyAlignment="1" applyBorder="1" applyFont="1">
      <alignment horizontal="left" readingOrder="0" shrinkToFit="0" vertical="center" wrapText="1"/>
    </xf>
    <xf borderId="5" fillId="0" fontId="2" numFmtId="0" xfId="0" applyBorder="1" applyFont="1"/>
    <xf borderId="6" fillId="0" fontId="4" numFmtId="0" xfId="0" applyAlignment="1" applyBorder="1" applyFont="1">
      <alignment shrinkToFit="0" vertical="bottom" wrapText="1"/>
    </xf>
    <xf borderId="7" fillId="2" fontId="8" numFmtId="0" xfId="0" applyAlignment="1" applyBorder="1" applyFont="1">
      <alignment horizontal="center" shrinkToFit="0" vertical="bottom" wrapText="1"/>
    </xf>
    <xf borderId="7" fillId="2" fontId="8" numFmtId="164" xfId="0" applyAlignment="1" applyBorder="1" applyFont="1" applyNumberFormat="1">
      <alignment horizontal="center" shrinkToFit="0" vertical="bottom" wrapText="0"/>
    </xf>
    <xf borderId="7" fillId="2" fontId="8" numFmtId="0" xfId="0" applyAlignment="1" applyBorder="1" applyFont="1">
      <alignment horizontal="center" shrinkToFit="0" vertical="bottom" wrapText="0"/>
    </xf>
    <xf borderId="7" fillId="2" fontId="4" numFmtId="0" xfId="0" applyAlignment="1" applyBorder="1" applyFont="1">
      <alignment shrinkToFit="0" vertical="bottom" wrapText="1"/>
    </xf>
    <xf borderId="0" fillId="0" fontId="4" numFmtId="0" xfId="0" applyAlignment="1" applyFont="1">
      <alignment horizontal="left" shrinkToFit="0" vertical="center" wrapText="1"/>
    </xf>
    <xf borderId="0" fillId="0" fontId="9" numFmtId="0" xfId="0" applyAlignment="1" applyFont="1">
      <alignment horizontal="center" readingOrder="0"/>
    </xf>
    <xf borderId="0" fillId="0" fontId="10" numFmtId="0" xfId="0" applyAlignment="1" applyFont="1">
      <alignment horizontal="center" readingOrder="0"/>
    </xf>
    <xf borderId="8" fillId="3" fontId="4" numFmtId="0" xfId="0" applyAlignment="1" applyBorder="1" applyFont="1">
      <alignment shrinkToFit="0" vertical="bottom" wrapText="1"/>
    </xf>
    <xf borderId="7" fillId="4" fontId="8" numFmtId="0" xfId="0" applyAlignment="1" applyBorder="1" applyFill="1" applyFont="1">
      <alignment horizontal="center" shrinkToFit="0" vertical="bottom" wrapText="0"/>
    </xf>
    <xf borderId="7" fillId="4" fontId="4" numFmtId="0" xfId="0" applyAlignment="1" applyBorder="1" applyFont="1">
      <alignment shrinkToFit="0" vertical="bottom" wrapText="1"/>
    </xf>
    <xf borderId="0" fillId="0" fontId="4" numFmtId="0" xfId="0" applyAlignment="1" applyFont="1">
      <alignment shrinkToFit="0" vertical="center" wrapText="1"/>
    </xf>
    <xf borderId="1" fillId="3" fontId="5" numFmtId="0" xfId="0" applyAlignment="1" applyBorder="1" applyFont="1">
      <alignment horizontal="left" readingOrder="0" shrinkToFit="0" vertical="bottom" wrapText="1"/>
    </xf>
    <xf borderId="9" fillId="0" fontId="4" numFmtId="0" xfId="0" applyAlignment="1" applyBorder="1" applyFont="1">
      <alignment shrinkToFit="0" vertical="bottom" wrapText="1"/>
    </xf>
    <xf borderId="10" fillId="5" fontId="8" numFmtId="0" xfId="0" applyAlignment="1" applyBorder="1" applyFill="1" applyFont="1">
      <alignment shrinkToFit="0" vertical="bottom" wrapText="0"/>
    </xf>
    <xf borderId="11" fillId="0" fontId="2" numFmtId="0" xfId="0" applyBorder="1" applyFont="1"/>
    <xf borderId="7" fillId="5" fontId="11" numFmtId="0" xfId="0" applyAlignment="1" applyBorder="1" applyFont="1">
      <alignment horizontal="right" shrinkToFit="0" vertical="bottom" wrapText="0"/>
    </xf>
    <xf borderId="10" fillId="6" fontId="8" numFmtId="0" xfId="0" applyAlignment="1" applyBorder="1" applyFill="1" applyFont="1">
      <alignment shrinkToFit="0" vertical="bottom" wrapText="0"/>
    </xf>
    <xf borderId="7" fillId="6" fontId="11" numFmtId="0" xfId="0" applyAlignment="1" applyBorder="1" applyFont="1">
      <alignment horizontal="right" shrinkToFit="0" vertical="bottom" wrapText="1"/>
    </xf>
    <xf borderId="7" fillId="6" fontId="11" numFmtId="0" xfId="0" applyAlignment="1" applyBorder="1" applyFont="1">
      <alignment horizontal="right" shrinkToFit="0" vertical="bottom" wrapText="0"/>
    </xf>
    <xf borderId="10" fillId="2" fontId="8" numFmtId="0" xfId="0" applyAlignment="1" applyBorder="1" applyFont="1">
      <alignment shrinkToFit="0" vertical="bottom" wrapText="0"/>
    </xf>
    <xf borderId="7" fillId="2" fontId="11" numFmtId="0" xfId="0" applyAlignment="1" applyBorder="1" applyFont="1">
      <alignment horizontal="right" shrinkToFit="0" vertical="bottom" wrapText="0"/>
    </xf>
    <xf borderId="10" fillId="3" fontId="12" numFmtId="0" xfId="0" applyAlignment="1" applyBorder="1" applyFont="1">
      <alignment shrinkToFit="0" vertical="bottom" wrapText="0"/>
    </xf>
    <xf borderId="7" fillId="7" fontId="4" numFmtId="0" xfId="0" applyAlignment="1" applyBorder="1" applyFill="1" applyFont="1">
      <alignment horizontal="right" shrinkToFit="0" vertical="bottom" wrapText="1"/>
    </xf>
    <xf borderId="0" fillId="0" fontId="13" numFmtId="0" xfId="0" applyFont="1"/>
    <xf borderId="12" fillId="2" fontId="1" numFmtId="0" xfId="0" applyAlignment="1" applyBorder="1" applyFont="1">
      <alignment horizontal="center" readingOrder="0" vertical="center"/>
    </xf>
    <xf borderId="12" fillId="0" fontId="2" numFmtId="0" xfId="0" applyBorder="1" applyFont="1"/>
    <xf borderId="0" fillId="0" fontId="14" numFmtId="0" xfId="0" applyAlignment="1" applyFont="1">
      <alignment horizontal="center" shrinkToFit="0" vertical="bottom" wrapText="0"/>
    </xf>
    <xf borderId="0" fillId="0" fontId="14" numFmtId="0" xfId="0" applyAlignment="1" applyFont="1">
      <alignment horizontal="right" shrinkToFit="0" vertical="bottom" wrapText="0"/>
    </xf>
    <xf borderId="0" fillId="0" fontId="14" numFmtId="0" xfId="0" applyAlignment="1" applyFont="1">
      <alignment horizontal="right" shrinkToFit="0" vertical="top" wrapText="0"/>
    </xf>
    <xf borderId="0" fillId="0" fontId="14" numFmtId="165" xfId="0" applyAlignment="1" applyFont="1" applyNumberFormat="1">
      <alignment horizontal="right" shrinkToFit="0" vertical="top" wrapText="0"/>
    </xf>
    <xf borderId="0" fillId="0" fontId="15" numFmtId="0" xfId="0" applyAlignment="1" applyFont="1">
      <alignment horizontal="right" shrinkToFit="0" vertical="bottom" wrapText="0"/>
    </xf>
    <xf borderId="13" fillId="2" fontId="16" numFmtId="0" xfId="0" applyAlignment="1" applyBorder="1" applyFont="1">
      <alignment horizontal="center" shrinkToFit="0" vertical="bottom" wrapText="1"/>
    </xf>
    <xf borderId="13" fillId="2" fontId="16" numFmtId="166" xfId="0" applyAlignment="1" applyBorder="1" applyFont="1" applyNumberFormat="1">
      <alignment horizontal="center" shrinkToFit="0" vertical="bottom" wrapText="1"/>
    </xf>
    <xf borderId="13" fillId="2" fontId="8" numFmtId="167" xfId="0" applyAlignment="1" applyBorder="1" applyFont="1" applyNumberFormat="1">
      <alignment shrinkToFit="0" vertical="bottom" wrapText="0"/>
    </xf>
    <xf borderId="13" fillId="2" fontId="17" numFmtId="168" xfId="0" applyAlignment="1" applyBorder="1" applyFont="1" applyNumberFormat="1">
      <alignment horizontal="right" shrinkToFit="0" vertical="bottom" wrapText="0"/>
    </xf>
    <xf borderId="13" fillId="0" fontId="4" numFmtId="49" xfId="0" applyAlignment="1" applyBorder="1" applyFont="1" applyNumberFormat="1">
      <alignment horizontal="left" shrinkToFit="0" vertical="bottom" wrapText="0"/>
    </xf>
    <xf borderId="13" fillId="7" fontId="18" numFmtId="168" xfId="0" applyAlignment="1" applyBorder="1" applyFont="1" applyNumberFormat="1">
      <alignment horizontal="right" shrinkToFit="0" vertical="bottom" wrapText="0"/>
    </xf>
    <xf borderId="13" fillId="8" fontId="8" numFmtId="167" xfId="0" applyAlignment="1" applyBorder="1" applyFill="1" applyFont="1" applyNumberFormat="1">
      <alignment shrinkToFit="0" vertical="bottom" wrapText="0"/>
    </xf>
    <xf borderId="13" fillId="8" fontId="8" numFmtId="168" xfId="0" applyAlignment="1" applyBorder="1" applyFont="1" applyNumberFormat="1">
      <alignment horizontal="right" shrinkToFit="0" vertical="bottom" wrapText="0"/>
    </xf>
    <xf borderId="0" fillId="0" fontId="10" numFmtId="0" xfId="0" applyFont="1"/>
    <xf borderId="13" fillId="4" fontId="8" numFmtId="167" xfId="0" applyAlignment="1" applyBorder="1" applyFont="1" applyNumberFormat="1">
      <alignment shrinkToFit="0" vertical="bottom" wrapText="0"/>
    </xf>
    <xf borderId="13" fillId="4" fontId="17" numFmtId="168" xfId="0" applyAlignment="1" applyBorder="1" applyFont="1" applyNumberFormat="1">
      <alignment horizontal="right" shrinkToFit="0" vertical="bottom" wrapText="0"/>
    </xf>
    <xf borderId="13" fillId="4" fontId="19" numFmtId="167" xfId="0" applyAlignment="1" applyBorder="1" applyFont="1" applyNumberFormat="1">
      <alignment shrinkToFit="0" vertical="center" wrapText="0"/>
    </xf>
    <xf borderId="13" fillId="4" fontId="19" numFmtId="168" xfId="0" applyAlignment="1" applyBorder="1" applyFont="1" applyNumberFormat="1">
      <alignment horizontal="right" shrinkToFit="0" vertical="center" wrapText="0"/>
    </xf>
    <xf borderId="0" fillId="0" fontId="20" numFmtId="0" xfId="0" applyFont="1"/>
    <xf borderId="13" fillId="5" fontId="19" numFmtId="167" xfId="0" applyAlignment="1" applyBorder="1" applyFont="1" applyNumberFormat="1">
      <alignment shrinkToFit="0" vertical="center" wrapText="0"/>
    </xf>
    <xf borderId="13" fillId="5" fontId="19" numFmtId="168" xfId="0" applyAlignment="1" applyBorder="1" applyFont="1" applyNumberFormat="1">
      <alignment horizontal="right" shrinkToFit="0" vertical="center" wrapText="0"/>
    </xf>
    <xf borderId="0" fillId="0" fontId="20" numFmtId="0" xfId="0" applyAlignment="1" applyFont="1">
      <alignment vertical="center"/>
    </xf>
    <xf borderId="13" fillId="6" fontId="19" numFmtId="167" xfId="0" applyAlignment="1" applyBorder="1" applyFont="1" applyNumberFormat="1">
      <alignment shrinkToFit="0" vertical="center" wrapText="0"/>
    </xf>
    <xf borderId="13" fillId="7" fontId="21" numFmtId="168" xfId="0" applyAlignment="1" applyBorder="1" applyFont="1" applyNumberFormat="1">
      <alignment horizontal="right" shrinkToFit="0" vertical="center" wrapText="0"/>
    </xf>
    <xf borderId="13" fillId="6" fontId="19" numFmtId="168" xfId="0" applyAlignment="1" applyBorder="1" applyFont="1" applyNumberFormat="1">
      <alignment horizontal="right" shrinkToFit="0" vertical="center" wrapText="0"/>
    </xf>
    <xf borderId="13" fillId="2" fontId="19" numFmtId="167" xfId="0" applyAlignment="1" applyBorder="1" applyFont="1" applyNumberFormat="1">
      <alignment shrinkToFit="0" vertical="center" wrapText="0"/>
    </xf>
    <xf borderId="13" fillId="2" fontId="19" numFmtId="168" xfId="0" applyAlignment="1" applyBorder="1" applyFont="1" applyNumberFormat="1">
      <alignment horizontal="right" shrinkToFit="0" vertical="center" wrapText="0"/>
    </xf>
    <xf borderId="13" fillId="3" fontId="21" numFmtId="167" xfId="0" applyAlignment="1" applyBorder="1" applyFont="1" applyNumberFormat="1">
      <alignment shrinkToFit="0" vertical="center" wrapText="0"/>
    </xf>
    <xf borderId="0" fillId="0" fontId="3" numFmtId="0" xfId="0" applyFont="1"/>
  </cellXfs>
  <cellStyles count="1">
    <cellStyle xfId="0" name="Normal" builtinId="0"/>
  </cellStyles>
  <dxfs count="2">
    <dxf>
      <font>
        <b/>
        <color rgb="FFFFFFFF"/>
      </font>
      <fill>
        <patternFill patternType="solid">
          <fgColor rgb="FF6AA84F"/>
          <bgColor rgb="FF6AA84F"/>
        </patternFill>
      </fill>
      <border/>
    </dxf>
    <dxf>
      <font>
        <b/>
        <color rgb="FFFFFFFF"/>
      </font>
      <fill>
        <patternFill patternType="solid">
          <fgColor rgb="FFE06666"/>
          <bgColor rgb="FFE06666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 sz="1800">
                <a:solidFill>
                  <a:srgbClr val="000000"/>
                </a:solidFill>
                <a:latin typeface="Roboto"/>
              </a:defRPr>
            </a:pPr>
            <a:r>
              <a:rPr b="1" i="0" sz="1800">
                <a:solidFill>
                  <a:srgbClr val="000000"/>
                </a:solidFill>
                <a:latin typeface="Roboto"/>
              </a:rPr>
              <a:t>Despesas por categorias</a:t>
            </a:r>
          </a:p>
        </c:rich>
      </c:tx>
      <c:overlay val="0"/>
    </c:title>
    <c:plotArea>
      <c:layout/>
      <c:lineChart>
        <c:ser>
          <c:idx val="0"/>
          <c:order val="0"/>
          <c:tx>
            <c:strRef>
              <c:f>Planilha!$A$10</c:f>
            </c:strRef>
          </c:tx>
          <c:spPr>
            <a:ln cmpd="sng" w="19050">
              <a:solidFill>
                <a:srgbClr val="3366CC">
                  <a:alpha val="100000"/>
                </a:srgbClr>
              </a:solidFill>
              <a:prstDash val="solid"/>
            </a:ln>
          </c:spPr>
          <c:marker>
            <c:symbol val="none"/>
          </c:marker>
          <c:cat>
            <c:strRef>
              <c:f>Planilha!$B$3:$M$3</c:f>
            </c:strRef>
          </c:cat>
          <c:val>
            <c:numRef>
              <c:f>Planilha!$B$10:$M$10</c:f>
              <c:numCache/>
            </c:numRef>
          </c:val>
          <c:smooth val="0"/>
        </c:ser>
        <c:ser>
          <c:idx val="1"/>
          <c:order val="1"/>
          <c:tx>
            <c:strRef>
              <c:f>Planilha!$A$11</c:f>
            </c:strRef>
          </c:tx>
          <c:spPr>
            <a:ln cmpd="sng" w="19050">
              <a:solidFill>
                <a:srgbClr val="DC3912">
                  <a:alpha val="100000"/>
                </a:srgbClr>
              </a:solidFill>
              <a:prstDash val="solid"/>
            </a:ln>
          </c:spPr>
          <c:marker>
            <c:symbol val="none"/>
          </c:marker>
          <c:cat>
            <c:strRef>
              <c:f>Planilha!$B$3:$M$3</c:f>
            </c:strRef>
          </c:cat>
          <c:val>
            <c:numRef>
              <c:f>Planilha!$B$11:$M$11</c:f>
              <c:numCache/>
            </c:numRef>
          </c:val>
          <c:smooth val="0"/>
        </c:ser>
        <c:ser>
          <c:idx val="2"/>
          <c:order val="2"/>
          <c:tx>
            <c:strRef>
              <c:f>Planilha!$A$12</c:f>
            </c:strRef>
          </c:tx>
          <c:spPr>
            <a:ln cmpd="sng" w="19050">
              <a:solidFill>
                <a:srgbClr val="FF9900">
                  <a:alpha val="100000"/>
                </a:srgbClr>
              </a:solidFill>
              <a:prstDash val="solid"/>
            </a:ln>
          </c:spPr>
          <c:marker>
            <c:symbol val="none"/>
          </c:marker>
          <c:cat>
            <c:strRef>
              <c:f>Planilha!$B$3:$M$3</c:f>
            </c:strRef>
          </c:cat>
          <c:val>
            <c:numRef>
              <c:f>Planilha!$B$12:$M$12</c:f>
              <c:numCache/>
            </c:numRef>
          </c:val>
          <c:smooth val="0"/>
        </c:ser>
        <c:ser>
          <c:idx val="3"/>
          <c:order val="3"/>
          <c:tx>
            <c:strRef>
              <c:f>Planilha!$A$13</c:f>
            </c:strRef>
          </c:tx>
          <c:spPr>
            <a:ln cmpd="sng" w="19050">
              <a:solidFill>
                <a:srgbClr val="109618">
                  <a:alpha val="100000"/>
                </a:srgbClr>
              </a:solidFill>
              <a:prstDash val="solid"/>
            </a:ln>
          </c:spPr>
          <c:marker>
            <c:symbol val="none"/>
          </c:marker>
          <c:cat>
            <c:strRef>
              <c:f>Planilha!$B$3:$M$3</c:f>
            </c:strRef>
          </c:cat>
          <c:val>
            <c:numRef>
              <c:f>Planilha!$B$13:$M$13</c:f>
              <c:numCache/>
            </c:numRef>
          </c:val>
          <c:smooth val="0"/>
        </c:ser>
        <c:ser>
          <c:idx val="4"/>
          <c:order val="4"/>
          <c:tx>
            <c:strRef>
              <c:f>Planilha!$A$14</c:f>
            </c:strRef>
          </c:tx>
          <c:spPr>
            <a:ln cmpd="sng" w="19050">
              <a:solidFill>
                <a:srgbClr val="990099">
                  <a:alpha val="100000"/>
                </a:srgbClr>
              </a:solidFill>
              <a:prstDash val="solid"/>
            </a:ln>
          </c:spPr>
          <c:marker>
            <c:symbol val="none"/>
          </c:marker>
          <c:cat>
            <c:strRef>
              <c:f>Planilha!$B$3:$M$3</c:f>
            </c:strRef>
          </c:cat>
          <c:val>
            <c:numRef>
              <c:f>Planilha!$B$14:$M$14</c:f>
              <c:numCache/>
            </c:numRef>
          </c:val>
          <c:smooth val="0"/>
        </c:ser>
        <c:ser>
          <c:idx val="5"/>
          <c:order val="5"/>
          <c:tx>
            <c:strRef>
              <c:f>Planilha!$A$15</c:f>
            </c:strRef>
          </c:tx>
          <c:spPr>
            <a:ln cmpd="sng" w="19050">
              <a:solidFill>
                <a:srgbClr val="0099C6">
                  <a:alpha val="100000"/>
                </a:srgbClr>
              </a:solidFill>
              <a:prstDash val="solid"/>
            </a:ln>
          </c:spPr>
          <c:marker>
            <c:symbol val="none"/>
          </c:marker>
          <c:cat>
            <c:strRef>
              <c:f>Planilha!$B$3:$M$3</c:f>
            </c:strRef>
          </c:cat>
          <c:val>
            <c:numRef>
              <c:f>Planilha!$B$15:$M$15</c:f>
              <c:numCache/>
            </c:numRef>
          </c:val>
          <c:smooth val="0"/>
        </c:ser>
        <c:ser>
          <c:idx val="6"/>
          <c:order val="6"/>
          <c:tx>
            <c:strRef>
              <c:f>Planilha!$A$16</c:f>
            </c:strRef>
          </c:tx>
          <c:spPr>
            <a:ln cmpd="sng" w="19050">
              <a:solidFill>
                <a:srgbClr val="DD4477">
                  <a:alpha val="100000"/>
                </a:srgbClr>
              </a:solidFill>
              <a:prstDash val="solid"/>
            </a:ln>
          </c:spPr>
          <c:marker>
            <c:symbol val="none"/>
          </c:marker>
          <c:cat>
            <c:strRef>
              <c:f>Planilha!$B$3:$M$3</c:f>
            </c:strRef>
          </c:cat>
          <c:val>
            <c:numRef>
              <c:f>Planilha!$B$16:$M$16</c:f>
              <c:numCache/>
            </c:numRef>
          </c:val>
          <c:smooth val="0"/>
        </c:ser>
        <c:ser>
          <c:idx val="7"/>
          <c:order val="7"/>
          <c:tx>
            <c:strRef>
              <c:f>Planilha!$A$17</c:f>
            </c:strRef>
          </c:tx>
          <c:spPr>
            <a:ln cmpd="sng" w="19050">
              <a:solidFill>
                <a:srgbClr val="66AA00">
                  <a:alpha val="100000"/>
                </a:srgbClr>
              </a:solidFill>
              <a:prstDash val="solid"/>
            </a:ln>
          </c:spPr>
          <c:marker>
            <c:symbol val="none"/>
          </c:marker>
          <c:cat>
            <c:strRef>
              <c:f>Planilha!$B$3:$M$3</c:f>
            </c:strRef>
          </c:cat>
          <c:val>
            <c:numRef>
              <c:f>Planilha!$B$17:$M$17</c:f>
              <c:numCache/>
            </c:numRef>
          </c:val>
          <c:smooth val="0"/>
        </c:ser>
        <c:ser>
          <c:idx val="8"/>
          <c:order val="8"/>
          <c:tx>
            <c:strRef>
              <c:f>Planilha!$A$18</c:f>
            </c:strRef>
          </c:tx>
          <c:spPr>
            <a:ln cmpd="sng" w="19050">
              <a:solidFill>
                <a:srgbClr val="B82E2E">
                  <a:alpha val="100000"/>
                </a:srgbClr>
              </a:solidFill>
              <a:prstDash val="solid"/>
            </a:ln>
          </c:spPr>
          <c:marker>
            <c:symbol val="none"/>
          </c:marker>
          <c:cat>
            <c:strRef>
              <c:f>Planilha!$B$3:$M$3</c:f>
            </c:strRef>
          </c:cat>
          <c:val>
            <c:numRef>
              <c:f>Planilha!$B$18:$M$18</c:f>
              <c:numCache/>
            </c:numRef>
          </c:val>
          <c:smooth val="0"/>
        </c:ser>
        <c:ser>
          <c:idx val="9"/>
          <c:order val="9"/>
          <c:tx>
            <c:strRef>
              <c:f>Planilha!$A$19</c:f>
            </c:strRef>
          </c:tx>
          <c:spPr>
            <a:ln cmpd="sng" w="19050">
              <a:solidFill>
                <a:srgbClr val="316395">
                  <a:alpha val="100000"/>
                </a:srgbClr>
              </a:solidFill>
              <a:prstDash val="solid"/>
            </a:ln>
          </c:spPr>
          <c:marker>
            <c:symbol val="none"/>
          </c:marker>
          <c:cat>
            <c:strRef>
              <c:f>Planilha!$B$3:$M$3</c:f>
            </c:strRef>
          </c:cat>
          <c:val>
            <c:numRef>
              <c:f>Planilha!$B$19:$M$19</c:f>
              <c:numCache/>
            </c:numRef>
          </c:val>
          <c:smooth val="0"/>
        </c:ser>
        <c:ser>
          <c:idx val="10"/>
          <c:order val="10"/>
          <c:tx>
            <c:strRef>
              <c:f>Planilha!$A$20</c:f>
            </c:strRef>
          </c:tx>
          <c:spPr>
            <a:ln cmpd="sng" w="19050">
              <a:solidFill>
                <a:srgbClr val="994499">
                  <a:alpha val="100000"/>
                </a:srgbClr>
              </a:solidFill>
              <a:prstDash val="solid"/>
            </a:ln>
          </c:spPr>
          <c:marker>
            <c:symbol val="none"/>
          </c:marker>
          <c:cat>
            <c:strRef>
              <c:f>Planilha!$B$3:$M$3</c:f>
            </c:strRef>
          </c:cat>
          <c:val>
            <c:numRef>
              <c:f>Planilha!$B$20:$M$20</c:f>
              <c:numCache/>
            </c:numRef>
          </c:val>
          <c:smooth val="0"/>
        </c:ser>
        <c:ser>
          <c:idx val="11"/>
          <c:order val="11"/>
          <c:tx>
            <c:strRef>
              <c:f>Planilha!$A$21</c:f>
            </c:strRef>
          </c:tx>
          <c:spPr>
            <a:ln cmpd="sng" w="19050">
              <a:solidFill>
                <a:srgbClr val="22AA99">
                  <a:alpha val="100000"/>
                </a:srgbClr>
              </a:solidFill>
              <a:prstDash val="solid"/>
            </a:ln>
          </c:spPr>
          <c:marker>
            <c:symbol val="none"/>
          </c:marker>
          <c:cat>
            <c:strRef>
              <c:f>Planilha!$B$3:$M$3</c:f>
            </c:strRef>
          </c:cat>
          <c:val>
            <c:numRef>
              <c:f>Planilha!$B$21:$M$21</c:f>
              <c:numCache/>
            </c:numRef>
          </c:val>
          <c:smooth val="0"/>
        </c:ser>
        <c:ser>
          <c:idx val="12"/>
          <c:order val="12"/>
          <c:tx>
            <c:strRef>
              <c:f>Planilha!$A$22</c:f>
            </c:strRef>
          </c:tx>
          <c:spPr>
            <a:ln cmpd="sng" w="19050">
              <a:solidFill>
                <a:srgbClr val="AAAA11">
                  <a:alpha val="100000"/>
                </a:srgbClr>
              </a:solidFill>
              <a:prstDash val="solid"/>
            </a:ln>
          </c:spPr>
          <c:marker>
            <c:symbol val="none"/>
          </c:marker>
          <c:cat>
            <c:strRef>
              <c:f>Planilha!$B$3:$M$3</c:f>
            </c:strRef>
          </c:cat>
          <c:val>
            <c:numRef>
              <c:f>Planilha!$B$22:$M$22</c:f>
              <c:numCache/>
            </c:numRef>
          </c:val>
          <c:smooth val="0"/>
        </c:ser>
        <c:ser>
          <c:idx val="13"/>
          <c:order val="13"/>
          <c:tx>
            <c:strRef>
              <c:f>Planilha!$A$23</c:f>
            </c:strRef>
          </c:tx>
          <c:spPr>
            <a:ln cmpd="sng" w="19050">
              <a:solidFill>
                <a:srgbClr val="6633CC">
                  <a:alpha val="100000"/>
                </a:srgbClr>
              </a:solidFill>
              <a:prstDash val="solid"/>
            </a:ln>
          </c:spPr>
          <c:marker>
            <c:symbol val="none"/>
          </c:marker>
          <c:cat>
            <c:strRef>
              <c:f>Planilha!$B$3:$M$3</c:f>
            </c:strRef>
          </c:cat>
          <c:val>
            <c:numRef>
              <c:f>Planilha!$B$23:$M$23</c:f>
              <c:numCache/>
            </c:numRef>
          </c:val>
          <c:smooth val="0"/>
        </c:ser>
        <c:ser>
          <c:idx val="14"/>
          <c:order val="14"/>
          <c:tx>
            <c:strRef>
              <c:f>Planilha!$A$24</c:f>
            </c:strRef>
          </c:tx>
          <c:spPr>
            <a:ln cmpd="sng" w="19050">
              <a:solidFill>
                <a:srgbClr val="E67300">
                  <a:alpha val="100000"/>
                </a:srgbClr>
              </a:solidFill>
              <a:prstDash val="solid"/>
            </a:ln>
          </c:spPr>
          <c:marker>
            <c:symbol val="none"/>
          </c:marker>
          <c:cat>
            <c:strRef>
              <c:f>Planilha!$B$3:$M$3</c:f>
            </c:strRef>
          </c:cat>
          <c:val>
            <c:numRef>
              <c:f>Planilha!$B$24:$M$24</c:f>
              <c:numCache/>
            </c:numRef>
          </c:val>
          <c:smooth val="0"/>
        </c:ser>
        <c:ser>
          <c:idx val="15"/>
          <c:order val="15"/>
          <c:tx>
            <c:strRef>
              <c:f>Planilha!$A$25</c:f>
            </c:strRef>
          </c:tx>
          <c:spPr>
            <a:ln cmpd="sng" w="19050">
              <a:solidFill>
                <a:srgbClr val="8B0707">
                  <a:alpha val="100000"/>
                </a:srgbClr>
              </a:solidFill>
              <a:prstDash val="solid"/>
            </a:ln>
          </c:spPr>
          <c:marker>
            <c:symbol val="none"/>
          </c:marker>
          <c:cat>
            <c:strRef>
              <c:f>Planilha!$B$3:$M$3</c:f>
            </c:strRef>
          </c:cat>
          <c:val>
            <c:numRef>
              <c:f>Planilha!$B$25:$M$25</c:f>
              <c:numCache/>
            </c:numRef>
          </c:val>
          <c:smooth val="0"/>
        </c:ser>
        <c:ser>
          <c:idx val="16"/>
          <c:order val="16"/>
          <c:tx>
            <c:strRef>
              <c:f>Planilha!$A$26</c:f>
            </c:strRef>
          </c:tx>
          <c:spPr>
            <a:ln cmpd="sng" w="19050">
              <a:solidFill>
                <a:srgbClr val="651067">
                  <a:alpha val="100000"/>
                </a:srgbClr>
              </a:solidFill>
              <a:prstDash val="solid"/>
            </a:ln>
          </c:spPr>
          <c:marker>
            <c:symbol val="none"/>
          </c:marker>
          <c:cat>
            <c:strRef>
              <c:f>Planilha!$B$3:$M$3</c:f>
            </c:strRef>
          </c:cat>
          <c:val>
            <c:numRef>
              <c:f>Planilha!$B$26:$M$26</c:f>
              <c:numCache/>
            </c:numRef>
          </c:val>
          <c:smooth val="0"/>
        </c:ser>
        <c:ser>
          <c:idx val="17"/>
          <c:order val="17"/>
          <c:tx>
            <c:strRef>
              <c:f>Planilha!$A$27</c:f>
            </c:strRef>
          </c:tx>
          <c:spPr>
            <a:ln cmpd="sng" w="19050">
              <a:solidFill>
                <a:srgbClr val="329262">
                  <a:alpha val="100000"/>
                </a:srgbClr>
              </a:solidFill>
              <a:prstDash val="solid"/>
            </a:ln>
          </c:spPr>
          <c:marker>
            <c:symbol val="none"/>
          </c:marker>
          <c:cat>
            <c:strRef>
              <c:f>Planilha!$B$3:$M$3</c:f>
            </c:strRef>
          </c:cat>
          <c:val>
            <c:numRef>
              <c:f>Planilha!$B$27:$M$27</c:f>
              <c:numCache/>
            </c:numRef>
          </c:val>
          <c:smooth val="0"/>
        </c:ser>
        <c:ser>
          <c:idx val="18"/>
          <c:order val="18"/>
          <c:tx>
            <c:strRef>
              <c:f>Planilha!$A$28</c:f>
            </c:strRef>
          </c:tx>
          <c:spPr>
            <a:ln cmpd="sng" w="19050">
              <a:solidFill>
                <a:srgbClr val="5574A6">
                  <a:alpha val="100000"/>
                </a:srgbClr>
              </a:solidFill>
              <a:prstDash val="solid"/>
            </a:ln>
          </c:spPr>
          <c:marker>
            <c:symbol val="none"/>
          </c:marker>
          <c:cat>
            <c:strRef>
              <c:f>Planilha!$B$3:$M$3</c:f>
            </c:strRef>
          </c:cat>
          <c:val>
            <c:numRef>
              <c:f>Planilha!$B$28:$M$28</c:f>
              <c:numCache/>
            </c:numRef>
          </c:val>
          <c:smooth val="0"/>
        </c:ser>
        <c:ser>
          <c:idx val="19"/>
          <c:order val="19"/>
          <c:tx>
            <c:strRef>
              <c:f>Planilha!$A$29</c:f>
            </c:strRef>
          </c:tx>
          <c:spPr>
            <a:ln cmpd="sng" w="19050">
              <a:solidFill>
                <a:srgbClr val="3B3EAC">
                  <a:alpha val="100000"/>
                </a:srgbClr>
              </a:solidFill>
              <a:prstDash val="solid"/>
            </a:ln>
          </c:spPr>
          <c:marker>
            <c:symbol val="none"/>
          </c:marker>
          <c:cat>
            <c:strRef>
              <c:f>Planilha!$B$3:$M$3</c:f>
            </c:strRef>
          </c:cat>
          <c:val>
            <c:numRef>
              <c:f>Planilha!$B$29:$M$29</c:f>
              <c:numCache/>
            </c:numRef>
          </c:val>
          <c:smooth val="0"/>
        </c:ser>
        <c:ser>
          <c:idx val="20"/>
          <c:order val="20"/>
          <c:tx>
            <c:strRef>
              <c:f>Planilha!$A$30</c:f>
            </c:strRef>
          </c:tx>
          <c:spPr>
            <a:ln cmpd="sng" w="19050">
              <a:solidFill>
                <a:srgbClr val="B77322">
                  <a:alpha val="100000"/>
                </a:srgbClr>
              </a:solidFill>
              <a:prstDash val="solid"/>
            </a:ln>
          </c:spPr>
          <c:marker>
            <c:symbol val="none"/>
          </c:marker>
          <c:cat>
            <c:strRef>
              <c:f>Planilha!$B$3:$M$3</c:f>
            </c:strRef>
          </c:cat>
          <c:val>
            <c:numRef>
              <c:f>Planilha!$B$30:$M$30</c:f>
              <c:numCache/>
            </c:numRef>
          </c:val>
          <c:smooth val="0"/>
        </c:ser>
        <c:ser>
          <c:idx val="21"/>
          <c:order val="21"/>
          <c:tx>
            <c:strRef>
              <c:f>Planilha!$A$31</c:f>
            </c:strRef>
          </c:tx>
          <c:spPr>
            <a:ln cmpd="sng" w="19050">
              <a:solidFill>
                <a:srgbClr val="16D620">
                  <a:alpha val="100000"/>
                </a:srgbClr>
              </a:solidFill>
              <a:prstDash val="solid"/>
            </a:ln>
          </c:spPr>
          <c:marker>
            <c:symbol val="none"/>
          </c:marker>
          <c:cat>
            <c:strRef>
              <c:f>Planilha!$B$3:$M$3</c:f>
            </c:strRef>
          </c:cat>
          <c:val>
            <c:numRef>
              <c:f>Planilha!$B$31:$M$31</c:f>
              <c:numCache/>
            </c:numRef>
          </c:val>
          <c:smooth val="0"/>
        </c:ser>
        <c:axId val="815400081"/>
        <c:axId val="523184170"/>
      </c:lineChart>
      <c:catAx>
        <c:axId val="81540008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1" i="0" sz="1200">
                    <a:solidFill>
                      <a:srgbClr val="757575"/>
                    </a:solidFill>
                    <a:latin typeface="Roboto"/>
                  </a:defRPr>
                </a:pPr>
                <a:r>
                  <a:rPr b="1" i="0" sz="1200">
                    <a:solidFill>
                      <a:srgbClr val="757575"/>
                    </a:solidFill>
                    <a:latin typeface="Roboto"/>
                  </a:rPr>
                  <a:t>Mês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1000">
                <a:solidFill>
                  <a:srgbClr val="000000"/>
                </a:solidFill>
                <a:latin typeface="Roboto"/>
              </a:defRPr>
            </a:pPr>
          </a:p>
        </c:txPr>
        <c:crossAx val="523184170"/>
      </c:catAx>
      <c:valAx>
        <c:axId val="523184170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1000">
                <a:solidFill>
                  <a:srgbClr val="000000"/>
                </a:solidFill>
                <a:latin typeface="Roboto"/>
              </a:defRPr>
            </a:pPr>
          </a:p>
        </c:txPr>
        <c:crossAx val="815400081"/>
      </c:valAx>
      <c:spPr>
        <a:solidFill>
          <a:srgbClr val="FFFFFF"/>
        </a:solidFill>
      </c:spPr>
    </c:plotArea>
    <c:legend>
      <c:legendPos val="r"/>
      <c:overlay val="0"/>
      <c:txPr>
        <a:bodyPr/>
        <a:lstStyle/>
        <a:p>
          <a:pPr lvl="0">
            <a:defRPr b="1" i="0" sz="1000">
              <a:solidFill>
                <a:srgbClr val="000000"/>
              </a:solidFill>
              <a:latin typeface="Roboto"/>
            </a:defRPr>
          </a:pPr>
        </a:p>
      </c:txPr>
    </c:legend>
    <c:plotVisOnly val="1"/>
  </c:chart>
  <c:spPr>
    <a:solidFill>
      <a:srgbClr val="FFFFFF"/>
    </a:solidFill>
  </c:spPr>
</c:chartSpace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47625</xdr:colOff>
      <xdr:row>0</xdr:row>
      <xdr:rowOff>0</xdr:rowOff>
    </xdr:from>
    <xdr:ext cx="914400" cy="409575"/>
    <xdr:pic>
      <xdr:nvPicPr>
        <xdr:cNvPr id="0" name="image1.png" title="Imagem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85725</xdr:colOff>
      <xdr:row>1</xdr:row>
      <xdr:rowOff>152400</xdr:rowOff>
    </xdr:from>
    <xdr:ext cx="2019300" cy="4267200"/>
    <xdr:pic>
      <xdr:nvPicPr>
        <xdr:cNvPr id="0" name="image2.png" title="Imagem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66675</xdr:colOff>
      <xdr:row>0</xdr:row>
      <xdr:rowOff>0</xdr:rowOff>
    </xdr:from>
    <xdr:ext cx="914400" cy="409575"/>
    <xdr:pic>
      <xdr:nvPicPr>
        <xdr:cNvPr id="0" name="image3.png" title="Imagem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12782550" cy="8067675"/>
    <xdr:graphicFrame>
      <xdr:nvGraphicFramePr>
        <xdr:cNvPr id="928205791" name="Chart 1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www.vhsys.com.br/experimente-gratis/?utm_source=blog&amp;utm_medium=materiais-ricos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0"/>
  <cols>
    <col customWidth="1" min="1" max="1" width="3.88"/>
    <col customWidth="1" min="2" max="2" width="14.38"/>
    <col customWidth="1" min="3" max="3" width="20.25"/>
    <col customWidth="1" min="4" max="9" width="14.38"/>
    <col customWidth="1" min="10" max="10" width="3.25"/>
    <col customWidth="1" min="11" max="11" width="3.88"/>
    <col customWidth="1" min="12" max="12" width="8.75"/>
    <col customWidth="1" min="13" max="13" width="14.38"/>
    <col customWidth="1" min="14" max="14" width="8.0"/>
    <col customWidth="1" min="15" max="26" width="14.38"/>
  </cols>
  <sheetData>
    <row r="1" ht="33.7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ht="15.75" customHeight="1">
      <c r="A2" s="4"/>
      <c r="B2" s="5"/>
      <c r="C2" s="4"/>
      <c r="D2" s="4"/>
      <c r="E2" s="4"/>
      <c r="F2" s="4"/>
      <c r="G2" s="4"/>
      <c r="H2" s="4"/>
      <c r="I2" s="4"/>
      <c r="J2" s="4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ht="15.75" customHeight="1">
      <c r="A3" s="4"/>
      <c r="B3" s="5"/>
      <c r="C3" s="4"/>
      <c r="D3" s="4"/>
      <c r="E3" s="4"/>
      <c r="F3" s="4"/>
      <c r="G3" s="4"/>
      <c r="H3" s="4"/>
      <c r="I3" s="4"/>
      <c r="J3" s="4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ht="15.75" customHeight="1">
      <c r="A4" s="4"/>
      <c r="B4" s="6" t="s">
        <v>1</v>
      </c>
      <c r="C4" s="4"/>
      <c r="D4" s="4"/>
      <c r="E4" s="4"/>
      <c r="F4" s="4"/>
      <c r="G4" s="4"/>
      <c r="H4" s="4"/>
      <c r="I4" s="4"/>
      <c r="J4" s="4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ht="37.5" customHeight="1">
      <c r="A5" s="4"/>
      <c r="B5" s="7" t="s">
        <v>2</v>
      </c>
      <c r="C5" s="2"/>
      <c r="D5" s="2"/>
      <c r="E5" s="2"/>
      <c r="F5" s="2"/>
      <c r="G5" s="2"/>
      <c r="H5" s="2"/>
      <c r="I5" s="2"/>
      <c r="J5" s="4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ht="15.75" customHeight="1">
      <c r="A6" s="4"/>
      <c r="B6" s="4"/>
      <c r="C6" s="4"/>
      <c r="D6" s="4"/>
      <c r="E6" s="4"/>
      <c r="F6" s="4"/>
      <c r="G6" s="4"/>
      <c r="H6" s="4"/>
      <c r="I6" s="4"/>
      <c r="J6" s="4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ht="18.75" customHeight="1">
      <c r="A7" s="4"/>
      <c r="B7" s="8" t="s">
        <v>3</v>
      </c>
      <c r="D7" s="4"/>
      <c r="E7" s="4"/>
      <c r="F7" s="4"/>
      <c r="G7" s="4"/>
      <c r="H7" s="4"/>
      <c r="I7" s="4"/>
      <c r="J7" s="4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ht="25.5" customHeight="1">
      <c r="A8" s="4"/>
      <c r="B8" s="7" t="s">
        <v>4</v>
      </c>
      <c r="C8" s="2"/>
      <c r="D8" s="2"/>
      <c r="E8" s="2"/>
      <c r="F8" s="2"/>
      <c r="G8" s="2"/>
      <c r="H8" s="2"/>
      <c r="I8" s="2"/>
      <c r="J8" s="4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ht="15.75" customHeight="1">
      <c r="A9" s="4"/>
      <c r="B9" s="4"/>
      <c r="C9" s="4"/>
      <c r="D9" s="4"/>
      <c r="E9" s="4"/>
      <c r="F9" s="4"/>
      <c r="G9" s="4"/>
      <c r="H9" s="4"/>
      <c r="I9" s="4"/>
      <c r="J9" s="4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ht="15.0" customHeight="1">
      <c r="A10" s="4"/>
      <c r="B10" s="9" t="s">
        <v>5</v>
      </c>
      <c r="C10" s="2"/>
      <c r="D10" s="2"/>
      <c r="E10" s="2"/>
      <c r="F10" s="2"/>
      <c r="G10" s="2"/>
      <c r="H10" s="2"/>
      <c r="I10" s="2"/>
      <c r="J10" s="4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ht="45.0" customHeight="1">
      <c r="A11" s="4"/>
      <c r="B11" s="10" t="s">
        <v>6</v>
      </c>
      <c r="J11" s="4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ht="24.75" customHeight="1">
      <c r="A12" s="11"/>
      <c r="B12" s="12" t="s">
        <v>7</v>
      </c>
      <c r="C12" s="13"/>
      <c r="D12" s="13"/>
      <c r="E12" s="13"/>
      <c r="F12" s="13"/>
      <c r="G12" s="13"/>
      <c r="H12" s="13"/>
      <c r="I12" s="13"/>
      <c r="J12" s="11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ht="15.75" customHeight="1">
      <c r="A13" s="14"/>
      <c r="B13" s="15" t="s">
        <v>8</v>
      </c>
      <c r="C13" s="16">
        <v>42370.0</v>
      </c>
      <c r="D13" s="16">
        <v>42401.0</v>
      </c>
      <c r="E13" s="16">
        <v>42430.0</v>
      </c>
      <c r="F13" s="16">
        <v>42461.0</v>
      </c>
      <c r="G13" s="16">
        <v>42491.0</v>
      </c>
      <c r="H13" s="16">
        <v>42522.0</v>
      </c>
      <c r="I13" s="16">
        <v>42552.0</v>
      </c>
      <c r="J13" s="4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ht="15.75" customHeight="1">
      <c r="A14" s="14"/>
      <c r="B14" s="17" t="s">
        <v>9</v>
      </c>
      <c r="C14" s="18"/>
      <c r="D14" s="18"/>
      <c r="E14" s="18"/>
      <c r="F14" s="18"/>
      <c r="G14" s="18"/>
      <c r="H14" s="18"/>
      <c r="I14" s="18"/>
      <c r="J14" s="4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ht="15.75" customHeight="1">
      <c r="A15" s="4"/>
      <c r="B15" s="4"/>
      <c r="C15" s="4"/>
      <c r="D15" s="4"/>
      <c r="E15" s="4"/>
      <c r="F15" s="4"/>
      <c r="G15" s="4"/>
      <c r="H15" s="4"/>
      <c r="I15" s="4"/>
      <c r="J15" s="4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ht="33.75" customHeight="1">
      <c r="A16" s="4"/>
      <c r="B16" s="4" t="s">
        <v>10</v>
      </c>
      <c r="J16" s="4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ht="28.5" customHeight="1">
      <c r="A17" s="4"/>
      <c r="B17" s="10" t="s">
        <v>11</v>
      </c>
      <c r="J17" s="10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ht="18.0" customHeight="1">
      <c r="A18" s="4"/>
      <c r="B18" s="19" t="s">
        <v>12</v>
      </c>
      <c r="K18" s="3"/>
      <c r="L18" s="20" t="s">
        <v>13</v>
      </c>
      <c r="O18" s="21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ht="15.75" customHeight="1">
      <c r="A19" s="4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ht="22.5" customHeight="1">
      <c r="A20" s="4"/>
      <c r="B20" s="10" t="s">
        <v>14</v>
      </c>
      <c r="J20" s="10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ht="15.75" customHeight="1">
      <c r="A21" s="4"/>
      <c r="B21" s="4"/>
      <c r="C21" s="4"/>
      <c r="D21" s="4"/>
      <c r="E21" s="4"/>
      <c r="F21" s="4"/>
      <c r="G21" s="4"/>
      <c r="H21" s="4"/>
      <c r="I21" s="4"/>
      <c r="J21" s="4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ht="18.75" customHeight="1">
      <c r="A22" s="4"/>
      <c r="B22" s="9" t="s">
        <v>15</v>
      </c>
      <c r="C22" s="2"/>
      <c r="D22" s="2"/>
      <c r="E22" s="2"/>
      <c r="F22" s="2"/>
      <c r="G22" s="2"/>
      <c r="H22" s="2"/>
      <c r="I22" s="2"/>
      <c r="J22" s="4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ht="15.75" customHeight="1">
      <c r="A23" s="11"/>
      <c r="B23" s="22"/>
      <c r="C23" s="22"/>
      <c r="D23" s="22"/>
      <c r="E23" s="22"/>
      <c r="F23" s="22"/>
      <c r="G23" s="22"/>
      <c r="H23" s="22"/>
      <c r="I23" s="22"/>
      <c r="J23" s="11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ht="15.75" customHeight="1">
      <c r="A24" s="14"/>
      <c r="B24" s="15" t="s">
        <v>8</v>
      </c>
      <c r="C24" s="16">
        <v>42370.0</v>
      </c>
      <c r="D24" s="16">
        <v>42401.0</v>
      </c>
      <c r="E24" s="16">
        <v>42430.0</v>
      </c>
      <c r="F24" s="16">
        <v>42461.0</v>
      </c>
      <c r="G24" s="16">
        <v>42491.0</v>
      </c>
      <c r="H24" s="16">
        <v>42522.0</v>
      </c>
      <c r="I24" s="16">
        <v>42552.0</v>
      </c>
      <c r="J24" s="4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ht="15.75" customHeight="1">
      <c r="A25" s="14"/>
      <c r="B25" s="23" t="s">
        <v>16</v>
      </c>
      <c r="C25" s="24"/>
      <c r="D25" s="24"/>
      <c r="E25" s="24"/>
      <c r="F25" s="24"/>
      <c r="G25" s="24"/>
      <c r="H25" s="24"/>
      <c r="I25" s="24"/>
      <c r="J25" s="4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ht="15.75" customHeight="1">
      <c r="A26" s="4"/>
      <c r="B26" s="4"/>
      <c r="C26" s="4"/>
      <c r="D26" s="4"/>
      <c r="E26" s="4"/>
      <c r="F26" s="4"/>
      <c r="G26" s="4"/>
      <c r="H26" s="4"/>
      <c r="I26" s="4"/>
      <c r="J26" s="4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ht="18.0" customHeight="1">
      <c r="A27" s="4"/>
      <c r="B27" s="10" t="s">
        <v>17</v>
      </c>
      <c r="J27" s="4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ht="42.75" customHeight="1">
      <c r="A28" s="4"/>
      <c r="B28" s="25" t="s">
        <v>18</v>
      </c>
      <c r="J28" s="4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ht="15.75" customHeight="1">
      <c r="A29" s="4"/>
      <c r="J29" s="4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ht="15.75" customHeight="1">
      <c r="A30" s="4"/>
      <c r="B30" s="4"/>
      <c r="C30" s="4"/>
      <c r="D30" s="4"/>
      <c r="E30" s="4"/>
      <c r="F30" s="4"/>
      <c r="G30" s="4"/>
      <c r="H30" s="4"/>
      <c r="I30" s="4"/>
      <c r="J30" s="4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ht="15.0" customHeight="1">
      <c r="A31" s="4"/>
      <c r="B31" s="26" t="s">
        <v>19</v>
      </c>
      <c r="C31" s="2"/>
      <c r="D31" s="2"/>
      <c r="E31" s="2"/>
      <c r="F31" s="2"/>
      <c r="G31" s="2"/>
      <c r="H31" s="2"/>
      <c r="I31" s="2"/>
      <c r="J31" s="4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ht="15.75" customHeight="1">
      <c r="A32" s="4"/>
      <c r="B32" s="4"/>
      <c r="C32" s="4"/>
      <c r="D32" s="4"/>
      <c r="E32" s="4"/>
      <c r="F32" s="4"/>
      <c r="G32" s="4"/>
      <c r="H32" s="4"/>
      <c r="I32" s="4"/>
      <c r="J32" s="4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ht="16.5" customHeight="1">
      <c r="A33" s="4"/>
      <c r="B33" s="4" t="s">
        <v>20</v>
      </c>
      <c r="J33" s="4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ht="15.75" customHeight="1">
      <c r="A34" s="4"/>
      <c r="B34" s="27"/>
      <c r="C34" s="27"/>
      <c r="D34" s="27"/>
      <c r="E34" s="27"/>
      <c r="F34" s="27"/>
      <c r="G34" s="27"/>
      <c r="H34" s="27"/>
      <c r="I34" s="27"/>
      <c r="J34" s="4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ht="15.75" customHeight="1">
      <c r="A35" s="14"/>
      <c r="B35" s="28" t="s">
        <v>21</v>
      </c>
      <c r="C35" s="29"/>
      <c r="D35" s="30">
        <v>0.0</v>
      </c>
      <c r="E35" s="30">
        <v>0.0</v>
      </c>
      <c r="F35" s="30">
        <v>0.0</v>
      </c>
      <c r="G35" s="30">
        <v>0.0</v>
      </c>
      <c r="H35" s="30">
        <v>0.0</v>
      </c>
      <c r="I35" s="30">
        <v>0.0</v>
      </c>
      <c r="J35" s="4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ht="15.75" customHeight="1">
      <c r="A36" s="14"/>
      <c r="B36" s="31" t="s">
        <v>22</v>
      </c>
      <c r="C36" s="29"/>
      <c r="D36" s="32">
        <v>0.0</v>
      </c>
      <c r="E36" s="32">
        <v>0.0</v>
      </c>
      <c r="F36" s="33">
        <v>0.0</v>
      </c>
      <c r="G36" s="33">
        <v>0.0</v>
      </c>
      <c r="H36" s="33">
        <v>0.0</v>
      </c>
      <c r="I36" s="33">
        <v>0.0</v>
      </c>
      <c r="J36" s="4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ht="15.75" customHeight="1">
      <c r="A37" s="14"/>
      <c r="B37" s="34" t="s">
        <v>23</v>
      </c>
      <c r="C37" s="29"/>
      <c r="D37" s="35">
        <v>0.0</v>
      </c>
      <c r="E37" s="35">
        <v>0.0</v>
      </c>
      <c r="F37" s="35">
        <v>0.0</v>
      </c>
      <c r="G37" s="35">
        <v>0.0</v>
      </c>
      <c r="H37" s="35">
        <v>0.0</v>
      </c>
      <c r="I37" s="35">
        <v>0.0</v>
      </c>
      <c r="J37" s="4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ht="15.75" customHeight="1">
      <c r="A38" s="14"/>
      <c r="B38" s="36" t="s">
        <v>24</v>
      </c>
      <c r="C38" s="29"/>
      <c r="D38" s="37">
        <v>0.0</v>
      </c>
      <c r="E38" s="37">
        <v>0.0</v>
      </c>
      <c r="F38" s="37">
        <v>0.0</v>
      </c>
      <c r="G38" s="37">
        <v>0.0</v>
      </c>
      <c r="H38" s="37">
        <v>0.0</v>
      </c>
      <c r="I38" s="37">
        <v>0.0</v>
      </c>
      <c r="J38" s="4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ht="15.75" customHeight="1">
      <c r="A39" s="14"/>
      <c r="B39" s="34" t="s">
        <v>25</v>
      </c>
      <c r="C39" s="29"/>
      <c r="D39" s="35">
        <v>0.0</v>
      </c>
      <c r="E39" s="35">
        <v>0.0</v>
      </c>
      <c r="F39" s="35">
        <v>0.0</v>
      </c>
      <c r="G39" s="35">
        <v>0.0</v>
      </c>
      <c r="H39" s="35">
        <v>0.0</v>
      </c>
      <c r="I39" s="35">
        <v>0.0</v>
      </c>
      <c r="J39" s="4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ht="15.75" customHeight="1">
      <c r="A40" s="4"/>
      <c r="B40" s="4"/>
      <c r="C40" s="4"/>
      <c r="D40" s="4"/>
      <c r="E40" s="4"/>
      <c r="F40" s="4"/>
      <c r="G40" s="4"/>
      <c r="H40" s="4"/>
      <c r="I40" s="4"/>
      <c r="J40" s="4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ht="15.75" customHeight="1">
      <c r="A41" s="4"/>
      <c r="B41" s="4"/>
      <c r="C41" s="4"/>
      <c r="D41" s="4"/>
      <c r="E41" s="4"/>
      <c r="F41" s="4"/>
      <c r="G41" s="4"/>
      <c r="H41" s="4"/>
      <c r="I41" s="4"/>
      <c r="J41" s="4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ht="18.75" customHeight="1">
      <c r="A42" s="4"/>
      <c r="B42" s="9" t="s">
        <v>26</v>
      </c>
      <c r="C42" s="2"/>
      <c r="D42" s="2"/>
      <c r="E42" s="2"/>
      <c r="F42" s="2"/>
      <c r="G42" s="2"/>
      <c r="H42" s="2"/>
      <c r="I42" s="2"/>
      <c r="J42" s="4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ht="15.75" customHeight="1">
      <c r="A43" s="4"/>
      <c r="B43" s="4"/>
      <c r="C43" s="4"/>
      <c r="D43" s="4"/>
      <c r="E43" s="4"/>
      <c r="F43" s="4"/>
      <c r="G43" s="4"/>
      <c r="H43" s="4"/>
      <c r="I43" s="4"/>
      <c r="J43" s="4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ht="48.0" customHeight="1">
      <c r="A44" s="4"/>
      <c r="B44" s="4" t="s">
        <v>27</v>
      </c>
      <c r="J44" s="4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ht="15.75" customHeight="1">
      <c r="A45" s="4"/>
      <c r="B45" s="4"/>
      <c r="C45" s="4"/>
      <c r="D45" s="4"/>
      <c r="E45" s="4"/>
      <c r="F45" s="4"/>
      <c r="G45" s="4"/>
      <c r="H45" s="4"/>
      <c r="I45" s="4"/>
      <c r="J45" s="4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ht="18.0" customHeight="1">
      <c r="A46" s="4"/>
      <c r="B46" s="25"/>
      <c r="J46" s="4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ht="15.75" customHeight="1">
      <c r="A47" s="4"/>
      <c r="J47" s="4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ht="15.75" customHeight="1">
      <c r="A48" s="38"/>
      <c r="B48" s="38"/>
      <c r="C48" s="38"/>
      <c r="D48" s="38"/>
      <c r="E48" s="38"/>
      <c r="F48" s="38"/>
      <c r="G48" s="38"/>
      <c r="H48" s="38"/>
      <c r="I48" s="38"/>
      <c r="J48" s="38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ht="15.75" customHeight="1">
      <c r="A49" s="38"/>
      <c r="B49" s="38"/>
      <c r="C49" s="38"/>
      <c r="D49" s="38"/>
      <c r="E49" s="38"/>
      <c r="F49" s="38"/>
      <c r="G49" s="38"/>
      <c r="H49" s="38"/>
      <c r="I49" s="38"/>
      <c r="J49" s="38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ht="15.75" customHeight="1">
      <c r="A50" s="38"/>
      <c r="B50" s="38"/>
      <c r="C50" s="38"/>
      <c r="D50" s="38"/>
      <c r="E50" s="38"/>
      <c r="F50" s="38"/>
      <c r="G50" s="38"/>
      <c r="H50" s="38"/>
      <c r="I50" s="38"/>
      <c r="J50" s="38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ht="15.75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ht="15.7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ht="15.7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ht="15.7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ht="15.7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ht="15.7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ht="15.7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ht="15.7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ht="15.7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ht="15.7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ht="15.7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ht="15.7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ht="15.7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ht="15.7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ht="15.7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ht="15.7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ht="15.7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ht="15.7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ht="15.7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ht="15.7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ht="15.7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ht="15.7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ht="15.7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ht="15.7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ht="15.7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ht="15.7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ht="15.7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ht="15.7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ht="15.7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ht="15.7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ht="15.7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ht="15.7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ht="15.7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ht="15.7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ht="15.7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ht="15.7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ht="15.7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ht="15.7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ht="15.7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ht="15.7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ht="15.7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ht="15.7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ht="15.7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ht="15.7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ht="15.7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ht="15.7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ht="15.7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ht="15.7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ht="15.7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ht="15.7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ht="15.7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ht="15.7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ht="15.7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ht="15.7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ht="15.7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ht="15.7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ht="15.7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ht="15.7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ht="15.7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ht="15.7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ht="15.7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ht="15.7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ht="15.7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ht="15.7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ht="15.7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ht="15.7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ht="15.7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ht="15.7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ht="15.7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ht="15.7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ht="15.7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ht="15.7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ht="15.7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ht="15.7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ht="15.7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ht="15.7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ht="15.7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ht="15.7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ht="15.7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ht="15.7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ht="15.7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ht="15.7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ht="15.7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ht="15.7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ht="15.7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ht="15.7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ht="15.7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ht="15.7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ht="15.7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ht="15.7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ht="15.7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ht="15.7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ht="15.7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ht="15.7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ht="15.7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ht="15.7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ht="15.7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ht="15.7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ht="15.7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ht="15.7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ht="15.7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ht="15.7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ht="15.7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ht="15.7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ht="15.7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ht="15.7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ht="15.7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ht="15.7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ht="15.7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ht="15.7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ht="15.7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ht="15.7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ht="15.7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ht="15.7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ht="15.7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ht="15.7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ht="15.7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ht="15.7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ht="15.7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ht="15.7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ht="15.7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ht="15.7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ht="15.7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ht="15.7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ht="15.7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ht="15.7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ht="15.7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ht="15.7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ht="15.7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ht="15.7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ht="15.7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ht="15.7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ht="15.7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ht="15.7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ht="15.7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ht="15.7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ht="15.7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ht="15.7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ht="15.7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ht="15.7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ht="15.7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ht="15.7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ht="15.7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ht="15.7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ht="15.7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ht="15.7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ht="15.7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ht="15.7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ht="15.7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ht="15.7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ht="15.7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ht="15.7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ht="15.7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ht="15.7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ht="15.7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ht="15.7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ht="15.7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ht="15.7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ht="15.7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ht="15.7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ht="15.7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ht="15.7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ht="15.7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ht="15.7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ht="15.7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ht="15.7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ht="15.7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ht="15.7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ht="15.7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ht="15.7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ht="15.7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ht="15.75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ht="15.75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ht="15.75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ht="15.75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ht="15.75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ht="15.75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ht="15.75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ht="15.75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ht="15.75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ht="15.75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ht="15.75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ht="15.75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ht="15.75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ht="15.75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ht="15.75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ht="15.75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ht="15.75" customHeigh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ht="15.75" customHeigh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ht="15.75" customHeight="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ht="15.75" customHeight="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ht="15.75" customHeight="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ht="15.75" customHeight="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ht="15.75" customHeight="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ht="15.75" customHeight="1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ht="15.75" customHeight="1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ht="15.75" customHeight="1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ht="15.75" customHeight="1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ht="15.75" customHeight="1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ht="15.75" customHeight="1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ht="15.75" customHeight="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ht="15.75" customHeight="1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ht="15.75" customHeight="1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ht="15.75" customHeight="1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ht="15.75" customHeight="1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ht="15.75" customHeight="1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ht="15.75" customHeight="1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ht="15.75" customHeight="1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ht="15.75" customHeight="1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ht="15.75" customHeight="1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ht="15.75" customHeight="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ht="15.75" customHeight="1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ht="15.75" customHeight="1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ht="15.75" customHeight="1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ht="15.75" customHeight="1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ht="15.75" customHeight="1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ht="15.75" customHeight="1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ht="15.75" customHeight="1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ht="15.75" customHeight="1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ht="15.75" customHeight="1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ht="15.75" customHeight="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ht="15.75" customHeight="1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ht="15.75" customHeight="1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ht="15.75" customHeight="1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ht="15.75" customHeight="1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ht="15.75" customHeight="1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ht="15.75" customHeight="1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ht="15.75" customHeight="1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ht="15.75" customHeight="1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ht="15.75" customHeight="1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ht="15.75" customHeight="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ht="15.75" customHeight="1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ht="15.75" customHeight="1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ht="15.75" customHeight="1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ht="15.75" customHeight="1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ht="15.75" customHeight="1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ht="15.75" customHeight="1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ht="15.75" customHeight="1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ht="15.75" customHeight="1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ht="15.75" customHeight="1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ht="15.75" customHeight="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ht="15.75" customHeight="1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ht="15.75" customHeight="1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ht="15.75" customHeight="1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ht="15.75" customHeight="1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ht="15.75" customHeight="1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ht="15.75" customHeight="1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ht="15.75" customHeight="1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ht="15.75" customHeight="1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ht="15.75" customHeight="1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ht="15.75" customHeight="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ht="15.75" customHeight="1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ht="15.75" customHeight="1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ht="15.75" customHeight="1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ht="15.75" customHeight="1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ht="15.75" customHeight="1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ht="15.75" customHeight="1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ht="15.75" customHeight="1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ht="15.75" customHeight="1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ht="15.75" customHeight="1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ht="15.75" customHeight="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ht="15.75" customHeight="1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ht="15.75" customHeight="1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ht="15.75" customHeight="1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ht="15.75" customHeight="1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ht="15.75" customHeight="1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ht="15.75" customHeight="1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ht="15.75" customHeight="1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ht="15.75" customHeight="1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ht="15.75" customHeight="1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ht="15.75" customHeight="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ht="15.75" customHeight="1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ht="15.75" customHeight="1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ht="15.75" customHeight="1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ht="15.75" customHeight="1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ht="15.75" customHeight="1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ht="15.75" customHeight="1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ht="15.75" customHeight="1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ht="15.75" customHeight="1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ht="15.75" customHeight="1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ht="15.75" customHeight="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ht="15.75" customHeight="1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ht="15.75" customHeight="1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ht="15.75" customHeight="1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ht="15.75" customHeight="1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ht="15.75" customHeight="1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ht="15.75" customHeight="1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ht="15.75" customHeight="1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ht="15.75" customHeight="1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ht="15.75" customHeight="1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ht="15.75" customHeight="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ht="15.75" customHeight="1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ht="15.75" customHeight="1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ht="15.75" customHeight="1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ht="15.75" customHeight="1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ht="15.75" customHeight="1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ht="15.75" customHeight="1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ht="15.75" customHeight="1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ht="15.75" customHeight="1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ht="15.75" customHeight="1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ht="15.75" customHeight="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ht="15.75" customHeight="1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ht="15.75" customHeight="1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ht="15.75" customHeight="1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ht="15.75" customHeight="1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ht="15.75" customHeight="1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ht="15.75" customHeight="1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ht="15.75" customHeight="1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ht="15.75" customHeight="1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ht="15.75" customHeight="1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ht="15.75" customHeight="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ht="15.75" customHeight="1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ht="15.75" customHeight="1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ht="15.75" customHeight="1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ht="15.75" customHeight="1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ht="15.75" customHeight="1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ht="15.75" customHeight="1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ht="15.75" customHeight="1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ht="15.75" customHeight="1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ht="15.75" customHeight="1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ht="15.75" customHeight="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ht="15.75" customHeight="1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ht="15.75" customHeight="1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ht="15.75" customHeight="1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ht="15.75" customHeight="1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ht="15.75" customHeight="1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ht="15.75" customHeight="1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ht="15.75" customHeight="1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ht="15.75" customHeight="1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ht="15.75" customHeight="1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ht="15.75" customHeight="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ht="15.75" customHeight="1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ht="15.75" customHeight="1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ht="15.75" customHeight="1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ht="15.75" customHeight="1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ht="15.75" customHeight="1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ht="15.75" customHeight="1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ht="15.75" customHeight="1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ht="15.75" customHeight="1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ht="15.75" customHeight="1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ht="15.75" customHeight="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ht="15.75" customHeight="1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ht="15.75" customHeight="1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ht="15.75" customHeight="1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ht="15.75" customHeight="1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ht="15.75" customHeight="1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ht="15.75" customHeight="1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ht="15.75" customHeight="1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ht="15.75" customHeight="1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ht="15.75" customHeight="1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ht="15.75" customHeight="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ht="15.75" customHeight="1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ht="15.75" customHeight="1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ht="15.75" customHeight="1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ht="15.75" customHeight="1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ht="15.75" customHeight="1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ht="15.75" customHeight="1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ht="15.75" customHeight="1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ht="15.75" customHeight="1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ht="15.75" customHeight="1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ht="15.75" customHeight="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ht="15.75" customHeight="1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ht="15.75" customHeight="1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ht="15.75" customHeight="1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ht="15.75" customHeight="1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ht="15.75" customHeight="1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ht="15.75" customHeight="1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ht="15.75" customHeight="1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ht="15.75" customHeight="1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ht="15.75" customHeight="1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ht="15.75" customHeight="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ht="15.75" customHeight="1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ht="15.75" customHeight="1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ht="15.75" customHeight="1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ht="15.75" customHeight="1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ht="15.75" customHeight="1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ht="15.75" customHeight="1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ht="15.75" customHeight="1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ht="15.75" customHeight="1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ht="15.75" customHeight="1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ht="15.75" customHeight="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ht="15.75" customHeight="1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ht="15.75" customHeight="1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ht="15.75" customHeight="1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ht="15.75" customHeight="1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ht="15.75" customHeight="1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ht="15.75" customHeight="1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ht="15.75" customHeight="1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ht="15.75" customHeight="1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ht="15.75" customHeight="1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ht="15.75" customHeight="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ht="15.75" customHeight="1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ht="15.75" customHeight="1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ht="15.75" customHeight="1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ht="15.75" customHeight="1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ht="15.75" customHeight="1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ht="15.75" customHeight="1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ht="15.75" customHeight="1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ht="15.75" customHeight="1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ht="15.75" customHeight="1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ht="15.75" customHeight="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ht="15.75" customHeight="1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ht="15.75" customHeight="1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ht="15.75" customHeight="1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ht="15.75" customHeight="1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ht="15.75" customHeight="1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ht="15.75" customHeight="1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ht="15.75" customHeight="1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ht="15.75" customHeight="1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ht="15.75" customHeight="1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ht="15.75" customHeight="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ht="15.75" customHeight="1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ht="15.75" customHeight="1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ht="15.75" customHeight="1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ht="15.75" customHeight="1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ht="15.75" customHeight="1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ht="15.75" customHeight="1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ht="15.75" customHeight="1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ht="15.75" customHeight="1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ht="15.75" customHeight="1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ht="15.75" customHeight="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ht="15.75" customHeight="1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ht="15.75" customHeight="1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ht="15.75" customHeight="1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ht="15.75" customHeight="1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ht="15.75" customHeight="1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ht="15.75" customHeight="1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ht="15.75" customHeight="1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ht="15.75" customHeight="1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ht="15.75" customHeight="1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ht="15.75" customHeight="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ht="15.75" customHeight="1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ht="15.75" customHeight="1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ht="15.75" customHeight="1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ht="15.75" customHeight="1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ht="15.75" customHeight="1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ht="15.75" customHeight="1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ht="15.75" customHeight="1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ht="15.75" customHeight="1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ht="15.75" customHeight="1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ht="15.75" customHeight="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ht="15.75" customHeight="1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ht="15.75" customHeight="1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ht="15.75" customHeight="1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ht="15.75" customHeight="1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ht="15.75" customHeight="1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ht="15.75" customHeight="1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ht="15.75" customHeight="1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ht="15.75" customHeight="1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ht="15.75" customHeight="1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ht="15.75" customHeight="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ht="15.75" customHeight="1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ht="15.75" customHeight="1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ht="15.75" customHeight="1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ht="15.75" customHeight="1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ht="15.75" customHeight="1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ht="15.75" customHeight="1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ht="15.75" customHeight="1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ht="15.75" customHeight="1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ht="15.75" customHeight="1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ht="15.75" customHeight="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ht="15.75" customHeight="1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ht="15.75" customHeight="1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ht="15.75" customHeight="1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ht="15.75" customHeight="1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ht="15.75" customHeight="1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ht="15.75" customHeight="1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ht="15.75" customHeight="1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ht="15.75" customHeight="1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ht="15.75" customHeight="1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ht="15.75" customHeight="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ht="15.75" customHeight="1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ht="15.75" customHeight="1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ht="15.75" customHeight="1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ht="15.75" customHeight="1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ht="15.75" customHeight="1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ht="15.75" customHeight="1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ht="15.75" customHeight="1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ht="15.75" customHeight="1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ht="15.75" customHeight="1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ht="15.75" customHeight="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ht="15.75" customHeight="1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ht="15.75" customHeight="1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ht="15.75" customHeight="1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ht="15.75" customHeight="1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ht="15.75" customHeight="1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ht="15.75" customHeight="1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ht="15.75" customHeight="1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ht="15.75" customHeight="1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ht="15.75" customHeight="1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ht="15.75" customHeight="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ht="15.75" customHeight="1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ht="15.75" customHeight="1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ht="15.75" customHeight="1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ht="15.75" customHeight="1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ht="15.75" customHeight="1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ht="15.75" customHeight="1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ht="15.75" customHeight="1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ht="15.75" customHeight="1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ht="15.75" customHeight="1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ht="15.75" customHeight="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ht="15.75" customHeight="1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ht="15.75" customHeight="1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ht="15.75" customHeight="1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ht="15.75" customHeight="1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ht="15.75" customHeight="1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ht="15.75" customHeight="1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ht="15.75" customHeight="1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ht="15.75" customHeight="1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ht="15.75" customHeight="1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ht="15.75" customHeight="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ht="15.75" customHeight="1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ht="15.75" customHeight="1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ht="15.75" customHeight="1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ht="15.75" customHeight="1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ht="15.75" customHeight="1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ht="15.75" customHeight="1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ht="15.75" customHeight="1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ht="15.75" customHeight="1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ht="15.75" customHeight="1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ht="15.75" customHeight="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ht="15.75" customHeight="1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ht="15.75" customHeight="1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ht="15.75" customHeight="1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ht="15.75" customHeight="1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ht="15.75" customHeight="1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ht="15.75" customHeight="1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ht="15.75" customHeight="1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ht="15.75" customHeight="1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ht="15.75" customHeight="1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ht="15.75" customHeight="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ht="15.75" customHeight="1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ht="15.75" customHeight="1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ht="15.75" customHeight="1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ht="15.75" customHeight="1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ht="15.75" customHeight="1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ht="15.75" customHeight="1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ht="15.75" customHeight="1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ht="15.75" customHeight="1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ht="15.75" customHeight="1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ht="15.75" customHeight="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ht="15.75" customHeight="1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ht="15.75" customHeight="1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ht="15.75" customHeight="1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ht="15.75" customHeight="1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ht="15.75" customHeight="1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ht="15.75" customHeight="1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ht="15.75" customHeight="1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ht="15.75" customHeight="1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ht="15.75" customHeight="1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ht="15.75" customHeight="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ht="15.75" customHeight="1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ht="15.75" customHeight="1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ht="15.75" customHeight="1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ht="15.75" customHeight="1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ht="15.75" customHeight="1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ht="15.75" customHeight="1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ht="15.75" customHeight="1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ht="15.75" customHeight="1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ht="15.75" customHeight="1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ht="15.75" customHeight="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ht="15.75" customHeight="1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ht="15.75" customHeight="1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ht="15.75" customHeight="1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ht="15.75" customHeight="1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ht="15.75" customHeight="1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ht="15.75" customHeight="1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ht="15.75" customHeight="1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ht="15.75" customHeight="1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ht="15.75" customHeight="1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ht="15.75" customHeight="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ht="15.75" customHeight="1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ht="15.75" customHeight="1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ht="15.75" customHeight="1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ht="15.75" customHeight="1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ht="15.75" customHeight="1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ht="15.75" customHeight="1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ht="15.75" customHeight="1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ht="15.75" customHeight="1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ht="15.75" customHeight="1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ht="15.75" customHeight="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ht="15.75" customHeight="1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ht="15.75" customHeight="1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ht="15.75" customHeight="1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ht="15.75" customHeight="1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ht="15.75" customHeight="1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ht="15.75" customHeight="1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ht="15.75" customHeight="1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ht="15.75" customHeight="1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ht="15.75" customHeight="1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ht="15.75" customHeight="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ht="15.75" customHeight="1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ht="15.75" customHeight="1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ht="15.75" customHeight="1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ht="15.75" customHeight="1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ht="15.75" customHeight="1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ht="15.75" customHeight="1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ht="15.75" customHeight="1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ht="15.75" customHeight="1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ht="15.75" customHeight="1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ht="15.75" customHeight="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ht="15.75" customHeight="1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ht="15.75" customHeight="1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ht="15.75" customHeight="1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ht="15.75" customHeight="1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ht="15.75" customHeight="1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ht="15.75" customHeight="1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ht="15.75" customHeight="1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ht="15.75" customHeight="1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ht="15.75" customHeight="1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ht="15.75" customHeight="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ht="15.75" customHeight="1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ht="15.75" customHeight="1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ht="15.75" customHeight="1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ht="15.75" customHeight="1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ht="15.75" customHeight="1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ht="15.75" customHeight="1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ht="15.75" customHeight="1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ht="15.75" customHeight="1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ht="15.75" customHeight="1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ht="15.75" customHeight="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ht="15.75" customHeight="1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ht="15.75" customHeight="1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ht="15.75" customHeight="1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ht="15.75" customHeight="1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ht="15.75" customHeight="1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ht="15.75" customHeight="1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ht="15.75" customHeight="1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ht="15.75" customHeight="1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ht="15.75" customHeight="1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ht="15.75" customHeight="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ht="15.75" customHeight="1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ht="15.75" customHeight="1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ht="15.75" customHeight="1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ht="15.75" customHeight="1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ht="15.75" customHeight="1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ht="15.75" customHeight="1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ht="15.75" customHeight="1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ht="15.75" customHeight="1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ht="15.75" customHeight="1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ht="15.75" customHeight="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ht="15.75" customHeight="1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ht="15.75" customHeight="1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ht="15.75" customHeight="1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ht="15.75" customHeight="1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ht="15.75" customHeight="1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ht="15.75" customHeight="1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ht="15.75" customHeight="1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ht="15.75" customHeight="1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ht="15.75" customHeight="1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ht="15.75" customHeight="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ht="15.75" customHeight="1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ht="15.75" customHeight="1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ht="15.75" customHeight="1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ht="15.75" customHeight="1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ht="15.75" customHeight="1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ht="15.75" customHeight="1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ht="15.75" customHeight="1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ht="15.75" customHeight="1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ht="15.75" customHeight="1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ht="15.75" customHeight="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ht="15.75" customHeight="1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ht="15.75" customHeight="1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ht="15.75" customHeight="1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ht="15.75" customHeight="1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ht="15.75" customHeight="1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ht="15.75" customHeight="1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ht="15.75" customHeight="1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ht="15.75" customHeight="1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ht="15.75" customHeight="1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ht="15.75" customHeight="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ht="15.75" customHeight="1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ht="15.75" customHeight="1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ht="15.75" customHeight="1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ht="15.75" customHeight="1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ht="15.75" customHeight="1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ht="15.75" customHeight="1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ht="15.75" customHeight="1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ht="15.75" customHeight="1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ht="15.75" customHeight="1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ht="15.75" customHeight="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ht="15.75" customHeight="1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ht="15.75" customHeight="1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ht="15.75" customHeight="1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ht="15.75" customHeight="1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ht="15.75" customHeight="1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ht="15.75" customHeight="1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ht="15.75" customHeight="1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ht="15.75" customHeight="1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ht="15.75" customHeight="1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ht="15.75" customHeight="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ht="15.75" customHeight="1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ht="15.75" customHeight="1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ht="15.75" customHeight="1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ht="15.75" customHeight="1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ht="15.75" customHeight="1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ht="15.75" customHeight="1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ht="15.75" customHeight="1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ht="15.75" customHeight="1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ht="15.75" customHeight="1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ht="15.75" customHeight="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ht="15.75" customHeight="1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ht="15.75" customHeight="1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ht="15.75" customHeight="1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ht="15.75" customHeight="1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ht="15.75" customHeight="1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ht="15.75" customHeight="1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ht="15.75" customHeight="1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ht="15.75" customHeight="1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ht="15.75" customHeight="1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ht="15.75" customHeight="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ht="15.75" customHeight="1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ht="15.75" customHeight="1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ht="15.75" customHeight="1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ht="15.75" customHeight="1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ht="15.75" customHeight="1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ht="15.75" customHeight="1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ht="15.75" customHeight="1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ht="15.75" customHeight="1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ht="15.75" customHeight="1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ht="15.75" customHeight="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ht="15.75" customHeight="1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ht="15.75" customHeight="1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ht="15.75" customHeight="1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ht="15.75" customHeight="1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ht="15.75" customHeight="1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ht="15.75" customHeight="1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ht="15.75" customHeight="1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ht="15.75" customHeight="1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ht="15.75" customHeight="1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ht="15.75" customHeight="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ht="15.75" customHeight="1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ht="15.75" customHeight="1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ht="15.75" customHeight="1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ht="15.75" customHeight="1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ht="15.75" customHeight="1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ht="15.75" customHeight="1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ht="15.75" customHeight="1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ht="15.75" customHeight="1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ht="15.75" customHeight="1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ht="15.75" customHeight="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ht="15.75" customHeight="1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ht="15.75" customHeight="1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ht="15.75" customHeight="1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ht="15.75" customHeight="1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ht="15.75" customHeight="1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ht="15.75" customHeight="1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ht="15.75" customHeight="1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ht="15.75" customHeight="1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ht="15.75" customHeight="1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ht="15.75" customHeight="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ht="15.75" customHeight="1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ht="15.75" customHeight="1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ht="15.75" customHeight="1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ht="15.75" customHeight="1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ht="15.75" customHeight="1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ht="15.75" customHeight="1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ht="15.75" customHeight="1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ht="15.75" customHeight="1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ht="15.75" customHeight="1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ht="15.75" customHeight="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ht="15.75" customHeight="1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ht="15.75" customHeight="1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ht="15.75" customHeight="1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ht="15.75" customHeight="1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ht="15.75" customHeight="1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ht="15.75" customHeight="1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ht="15.75" customHeight="1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ht="15.75" customHeight="1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ht="15.75" customHeight="1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ht="15.75" customHeight="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ht="15.75" customHeight="1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ht="15.75" customHeight="1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ht="15.75" customHeight="1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ht="15.75" customHeight="1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ht="15.75" customHeight="1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ht="15.75" customHeight="1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ht="15.75" customHeight="1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ht="15.75" customHeight="1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ht="15.75" customHeight="1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ht="15.75" customHeight="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ht="15.75" customHeight="1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ht="15.75" customHeight="1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ht="15.75" customHeight="1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ht="15.75" customHeight="1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ht="15.75" customHeight="1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ht="15.75" customHeight="1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ht="15.75" customHeight="1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ht="15.75" customHeight="1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ht="15.75" customHeight="1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ht="15.75" customHeight="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ht="15.75" customHeight="1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ht="15.75" customHeight="1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ht="15.75" customHeight="1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ht="15.75" customHeight="1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ht="15.75" customHeight="1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ht="15.75" customHeight="1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ht="15.75" customHeight="1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ht="15.75" customHeight="1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ht="15.75" customHeight="1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ht="15.75" customHeight="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ht="15.75" customHeight="1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ht="15.75" customHeight="1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ht="15.75" customHeight="1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ht="15.75" customHeight="1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ht="15.75" customHeight="1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ht="15.75" customHeight="1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ht="15.75" customHeight="1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ht="15.75" customHeight="1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ht="15.75" customHeight="1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ht="15.75" customHeight="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ht="15.75" customHeight="1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ht="15.75" customHeight="1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ht="15.75" customHeight="1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ht="15.75" customHeight="1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ht="15.75" customHeight="1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ht="15.75" customHeight="1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ht="15.75" customHeight="1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ht="15.75" customHeight="1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ht="15.75" customHeight="1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ht="15.75" customHeight="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ht="15.75" customHeight="1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ht="15.75" customHeight="1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ht="15.75" customHeight="1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ht="15.75" customHeight="1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ht="15.75" customHeight="1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ht="15.75" customHeight="1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ht="15.75" customHeight="1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ht="15.75" customHeight="1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ht="15.75" customHeight="1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ht="15.75" customHeight="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ht="15.75" customHeight="1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ht="15.75" customHeight="1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ht="15.75" customHeight="1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ht="15.75" customHeight="1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ht="15.75" customHeight="1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ht="15.75" customHeight="1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ht="15.75" customHeight="1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ht="15.75" customHeight="1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ht="15.75" customHeight="1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ht="15.75" customHeight="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ht="15.75" customHeight="1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ht="15.75" customHeight="1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ht="15.75" customHeight="1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ht="15.75" customHeight="1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ht="15.75" customHeight="1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ht="15.75" customHeight="1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ht="15.75" customHeight="1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ht="15.75" customHeight="1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ht="15.75" customHeight="1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ht="15.75" customHeight="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ht="15.75" customHeight="1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ht="15.75" customHeight="1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ht="15.75" customHeight="1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ht="15.75" customHeight="1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ht="15.75" customHeight="1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ht="15.75" customHeight="1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ht="15.75" customHeight="1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ht="15.75" customHeight="1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ht="15.75" customHeight="1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ht="15.75" customHeight="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ht="15.75" customHeight="1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ht="15.75" customHeight="1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ht="15.75" customHeight="1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ht="15.75" customHeight="1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ht="15.75" customHeight="1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ht="15.75" customHeight="1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ht="15.75" customHeight="1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ht="15.75" customHeight="1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ht="15.75" customHeight="1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ht="15.75" customHeight="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ht="15.75" customHeight="1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ht="15.75" customHeight="1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ht="15.75" customHeight="1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ht="15.75" customHeight="1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ht="15.75" customHeight="1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ht="15.75" customHeight="1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ht="15.75" customHeight="1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ht="15.75" customHeight="1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ht="15.75" customHeight="1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ht="15.75" customHeight="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ht="15.75" customHeight="1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ht="15.75" customHeight="1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ht="15.75" customHeight="1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ht="15.75" customHeight="1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ht="15.75" customHeight="1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ht="15.75" customHeight="1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ht="15.75" customHeight="1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ht="15.75" customHeight="1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ht="15.75" customHeight="1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ht="15.75" customHeight="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ht="15.75" customHeight="1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ht="15.75" customHeight="1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ht="15.75" customHeight="1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ht="15.75" customHeight="1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ht="15.75" customHeight="1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ht="15.75" customHeight="1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ht="15.75" customHeight="1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ht="15.75" customHeight="1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ht="15.75" customHeight="1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ht="15.75" customHeight="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ht="15.75" customHeight="1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ht="15.75" customHeight="1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ht="15.75" customHeight="1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ht="15.75" customHeight="1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ht="15.75" customHeight="1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ht="15.75" customHeight="1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ht="15.75" customHeight="1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ht="15.75" customHeight="1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ht="15.75" customHeight="1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ht="15.75" customHeight="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ht="15.75" customHeight="1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ht="15.75" customHeight="1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ht="15.75" customHeight="1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ht="15.75" customHeight="1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ht="15.75" customHeight="1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ht="15.75" customHeight="1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ht="15.75" customHeight="1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ht="15.75" customHeight="1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ht="15.75" customHeight="1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ht="15.75" customHeight="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ht="15.75" customHeight="1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ht="15.75" customHeight="1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ht="15.75" customHeight="1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ht="15.75" customHeight="1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ht="15.75" customHeight="1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ht="15.75" customHeight="1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ht="15.75" customHeight="1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ht="15.75" customHeight="1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ht="15.75" customHeight="1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</sheetData>
  <mergeCells count="25">
    <mergeCell ref="A1:J1"/>
    <mergeCell ref="B5:I5"/>
    <mergeCell ref="B7:C7"/>
    <mergeCell ref="B8:I8"/>
    <mergeCell ref="B10:I10"/>
    <mergeCell ref="B11:I11"/>
    <mergeCell ref="B12:I12"/>
    <mergeCell ref="B16:I16"/>
    <mergeCell ref="B17:I17"/>
    <mergeCell ref="B18:J19"/>
    <mergeCell ref="B20:I20"/>
    <mergeCell ref="B22:I22"/>
    <mergeCell ref="B27:I27"/>
    <mergeCell ref="B28:I29"/>
    <mergeCell ref="L18:N18"/>
    <mergeCell ref="B42:I42"/>
    <mergeCell ref="B44:I44"/>
    <mergeCell ref="B46:I47"/>
    <mergeCell ref="B31:I31"/>
    <mergeCell ref="B33:I33"/>
    <mergeCell ref="B35:C35"/>
    <mergeCell ref="B36:C36"/>
    <mergeCell ref="B37:C37"/>
    <mergeCell ref="B38:C38"/>
    <mergeCell ref="B39:C39"/>
  </mergeCells>
  <hyperlinks>
    <hyperlink r:id="rId1" ref="L18"/>
  </hyperlinks>
  <printOptions/>
  <pageMargins bottom="1.0" footer="0.0" header="0.0" left="0.75" right="0.75" top="1.0"/>
  <pageSetup paperSize="9" orientation="portrait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ySplit="3.0" topLeftCell="A4" activePane="bottomLeft" state="frozen"/>
      <selection activeCell="B5" sqref="B5" pane="bottomLeft"/>
    </sheetView>
  </sheetViews>
  <sheetFormatPr customHeight="1" defaultColWidth="12.63" defaultRowHeight="15.0"/>
  <cols>
    <col customWidth="1" min="1" max="1" width="30.0"/>
    <col customWidth="1" min="2" max="13" width="13.0"/>
    <col customWidth="1" min="14" max="26" width="14.38"/>
  </cols>
  <sheetData>
    <row r="1" ht="33.75" customHeight="1">
      <c r="A1" s="39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</row>
    <row r="2" ht="14.25" customHeight="1">
      <c r="A2" s="41"/>
      <c r="B2" s="42"/>
      <c r="C2" s="42"/>
      <c r="D2" s="42"/>
      <c r="E2" s="43"/>
      <c r="F2" s="44"/>
      <c r="G2" s="45"/>
      <c r="H2" s="45"/>
      <c r="I2" s="45"/>
      <c r="J2" s="45"/>
      <c r="K2" s="45"/>
      <c r="L2" s="45"/>
      <c r="M2" s="45"/>
    </row>
    <row r="3" ht="15.75" customHeight="1">
      <c r="A3" s="46" t="s">
        <v>8</v>
      </c>
      <c r="B3" s="47">
        <v>45292.0</v>
      </c>
      <c r="C3" s="47">
        <v>45323.0</v>
      </c>
      <c r="D3" s="47">
        <v>45352.0</v>
      </c>
      <c r="E3" s="47">
        <v>45383.0</v>
      </c>
      <c r="F3" s="47">
        <v>45413.0</v>
      </c>
      <c r="G3" s="47">
        <v>45444.0</v>
      </c>
      <c r="H3" s="47">
        <v>45474.0</v>
      </c>
      <c r="I3" s="47">
        <v>45505.0</v>
      </c>
      <c r="J3" s="47">
        <v>45536.0</v>
      </c>
      <c r="K3" s="47">
        <v>45566.0</v>
      </c>
      <c r="L3" s="47">
        <v>45597.0</v>
      </c>
      <c r="M3" s="47">
        <v>45627.0</v>
      </c>
    </row>
    <row r="4" ht="15.75" customHeight="1">
      <c r="A4" s="48" t="s">
        <v>9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</row>
    <row r="5" ht="15.75" customHeight="1">
      <c r="A5" s="50" t="s">
        <v>28</v>
      </c>
      <c r="B5" s="51">
        <v>9000.0</v>
      </c>
      <c r="C5" s="51">
        <f t="shared" ref="C5:M5" si="1">B5+750</f>
        <v>9750</v>
      </c>
      <c r="D5" s="51">
        <f t="shared" si="1"/>
        <v>10500</v>
      </c>
      <c r="E5" s="51">
        <f t="shared" si="1"/>
        <v>11250</v>
      </c>
      <c r="F5" s="51">
        <f t="shared" si="1"/>
        <v>12000</v>
      </c>
      <c r="G5" s="51">
        <f t="shared" si="1"/>
        <v>12750</v>
      </c>
      <c r="H5" s="51">
        <f t="shared" si="1"/>
        <v>13500</v>
      </c>
      <c r="I5" s="51">
        <f t="shared" si="1"/>
        <v>14250</v>
      </c>
      <c r="J5" s="51">
        <f t="shared" si="1"/>
        <v>15000</v>
      </c>
      <c r="K5" s="51">
        <f t="shared" si="1"/>
        <v>15750</v>
      </c>
      <c r="L5" s="51">
        <f t="shared" si="1"/>
        <v>16500</v>
      </c>
      <c r="M5" s="51">
        <f t="shared" si="1"/>
        <v>17250</v>
      </c>
    </row>
    <row r="6" ht="15.75" customHeight="1">
      <c r="A6" s="50" t="s">
        <v>29</v>
      </c>
      <c r="B6" s="51">
        <v>45000.0</v>
      </c>
      <c r="C6" s="51">
        <f t="shared" ref="C6:M6" si="2">B6+250</f>
        <v>45250</v>
      </c>
      <c r="D6" s="51">
        <f t="shared" si="2"/>
        <v>45500</v>
      </c>
      <c r="E6" s="51">
        <f t="shared" si="2"/>
        <v>45750</v>
      </c>
      <c r="F6" s="51">
        <f t="shared" si="2"/>
        <v>46000</v>
      </c>
      <c r="G6" s="51">
        <f t="shared" si="2"/>
        <v>46250</v>
      </c>
      <c r="H6" s="51">
        <f t="shared" si="2"/>
        <v>46500</v>
      </c>
      <c r="I6" s="51">
        <f t="shared" si="2"/>
        <v>46750</v>
      </c>
      <c r="J6" s="51">
        <f t="shared" si="2"/>
        <v>47000</v>
      </c>
      <c r="K6" s="51">
        <f t="shared" si="2"/>
        <v>47250</v>
      </c>
      <c r="L6" s="51">
        <f t="shared" si="2"/>
        <v>47500</v>
      </c>
      <c r="M6" s="51">
        <f t="shared" si="2"/>
        <v>47750</v>
      </c>
    </row>
    <row r="7" ht="15.75" customHeight="1">
      <c r="A7" s="50" t="s">
        <v>30</v>
      </c>
      <c r="B7" s="51">
        <v>1500.0</v>
      </c>
      <c r="C7" s="51">
        <v>522.0</v>
      </c>
      <c r="D7" s="51">
        <v>522.0</v>
      </c>
      <c r="E7" s="51">
        <v>522.0</v>
      </c>
      <c r="F7" s="51">
        <v>522.0</v>
      </c>
      <c r="G7" s="51">
        <v>522.0</v>
      </c>
      <c r="H7" s="51">
        <v>522.0</v>
      </c>
      <c r="I7" s="51">
        <v>522.0</v>
      </c>
      <c r="J7" s="51">
        <v>522.0</v>
      </c>
      <c r="K7" s="51">
        <v>522.0</v>
      </c>
      <c r="L7" s="51">
        <v>522.0</v>
      </c>
      <c r="M7" s="51">
        <v>522.0</v>
      </c>
    </row>
    <row r="8" ht="15.75" customHeight="1">
      <c r="A8" s="52" t="s">
        <v>31</v>
      </c>
      <c r="B8" s="53">
        <f t="shared" ref="B8:M8" si="3">SUM(B5:B7)</f>
        <v>55500</v>
      </c>
      <c r="C8" s="53">
        <f t="shared" si="3"/>
        <v>55522</v>
      </c>
      <c r="D8" s="53">
        <f t="shared" si="3"/>
        <v>56522</v>
      </c>
      <c r="E8" s="53">
        <f t="shared" si="3"/>
        <v>57522</v>
      </c>
      <c r="F8" s="53">
        <f t="shared" si="3"/>
        <v>58522</v>
      </c>
      <c r="G8" s="53">
        <f t="shared" si="3"/>
        <v>59522</v>
      </c>
      <c r="H8" s="53">
        <f t="shared" si="3"/>
        <v>60522</v>
      </c>
      <c r="I8" s="53">
        <f t="shared" si="3"/>
        <v>61522</v>
      </c>
      <c r="J8" s="53">
        <f t="shared" si="3"/>
        <v>62522</v>
      </c>
      <c r="K8" s="53">
        <f t="shared" si="3"/>
        <v>63522</v>
      </c>
      <c r="L8" s="53">
        <f t="shared" si="3"/>
        <v>64522</v>
      </c>
      <c r="M8" s="53">
        <f t="shared" si="3"/>
        <v>65522</v>
      </c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</row>
    <row r="9" ht="15.75" customHeight="1">
      <c r="A9" s="55" t="s">
        <v>16</v>
      </c>
      <c r="B9" s="56"/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ht="15.75" customHeight="1">
      <c r="A10" s="50" t="s">
        <v>32</v>
      </c>
      <c r="B10" s="51">
        <v>10000.0</v>
      </c>
      <c r="C10" s="51">
        <v>9000.0</v>
      </c>
      <c r="D10" s="51">
        <v>9500.0</v>
      </c>
      <c r="E10" s="51">
        <v>6500.0</v>
      </c>
      <c r="F10" s="51">
        <v>2500.0</v>
      </c>
      <c r="G10" s="51">
        <v>6500.0</v>
      </c>
      <c r="H10" s="51">
        <v>9500.0</v>
      </c>
      <c r="I10" s="51">
        <v>1900.0</v>
      </c>
      <c r="J10" s="51">
        <v>6800.0</v>
      </c>
      <c r="K10" s="51">
        <v>7500.0</v>
      </c>
      <c r="L10" s="51">
        <v>3500.0</v>
      </c>
      <c r="M10" s="51">
        <v>5000.0</v>
      </c>
    </row>
    <row r="11" ht="15.75" customHeight="1">
      <c r="A11" s="50" t="s">
        <v>33</v>
      </c>
      <c r="B11" s="51">
        <v>5000.0</v>
      </c>
      <c r="C11" s="51">
        <v>5195.0</v>
      </c>
      <c r="D11" s="51">
        <v>5390.0</v>
      </c>
      <c r="E11" s="51">
        <v>5585.0</v>
      </c>
      <c r="F11" s="51">
        <v>5780.0</v>
      </c>
      <c r="G11" s="51">
        <v>5975.0</v>
      </c>
      <c r="H11" s="51">
        <v>6170.0</v>
      </c>
      <c r="I11" s="51">
        <v>6045.0</v>
      </c>
      <c r="J11" s="51">
        <v>6240.0</v>
      </c>
      <c r="K11" s="51">
        <v>6435.0</v>
      </c>
      <c r="L11" s="51">
        <v>6630.0</v>
      </c>
      <c r="M11" s="51">
        <v>6825.0</v>
      </c>
    </row>
    <row r="12" ht="15.75" customHeight="1">
      <c r="A12" s="50" t="s">
        <v>34</v>
      </c>
      <c r="B12" s="51">
        <v>500.0</v>
      </c>
      <c r="C12" s="51">
        <v>695.0</v>
      </c>
      <c r="D12" s="51">
        <v>890.0</v>
      </c>
      <c r="E12" s="51">
        <v>1085.0</v>
      </c>
      <c r="F12" s="51">
        <v>1280.0</v>
      </c>
      <c r="G12" s="51">
        <v>1475.0</v>
      </c>
      <c r="H12" s="51">
        <v>1670.0</v>
      </c>
      <c r="I12" s="51">
        <v>1545.0</v>
      </c>
      <c r="J12" s="51">
        <v>1740.0</v>
      </c>
      <c r="K12" s="51">
        <v>1935.0</v>
      </c>
      <c r="L12" s="51">
        <v>2130.0</v>
      </c>
      <c r="M12" s="51">
        <v>2325.0</v>
      </c>
    </row>
    <row r="13" ht="15.75" customHeight="1">
      <c r="A13" s="50" t="s">
        <v>35</v>
      </c>
      <c r="B13" s="51">
        <v>500.0</v>
      </c>
      <c r="C13" s="51">
        <v>695.0</v>
      </c>
      <c r="D13" s="51">
        <v>890.0</v>
      </c>
      <c r="E13" s="51">
        <v>1085.0</v>
      </c>
      <c r="F13" s="51">
        <v>1280.0</v>
      </c>
      <c r="G13" s="51">
        <v>1475.0</v>
      </c>
      <c r="H13" s="51">
        <v>1670.0</v>
      </c>
      <c r="I13" s="51">
        <v>1545.0</v>
      </c>
      <c r="J13" s="51">
        <v>1740.0</v>
      </c>
      <c r="K13" s="51">
        <v>1935.0</v>
      </c>
      <c r="L13" s="51">
        <v>2130.0</v>
      </c>
      <c r="M13" s="51">
        <v>2325.0</v>
      </c>
    </row>
    <row r="14" ht="15.75" customHeight="1">
      <c r="A14" s="50" t="s">
        <v>36</v>
      </c>
      <c r="B14" s="51">
        <v>3000.0</v>
      </c>
      <c r="C14" s="51">
        <v>3195.0</v>
      </c>
      <c r="D14" s="51">
        <v>3390.0</v>
      </c>
      <c r="E14" s="51">
        <v>3585.0</v>
      </c>
      <c r="F14" s="51">
        <v>3780.0</v>
      </c>
      <c r="G14" s="51">
        <v>3975.0</v>
      </c>
      <c r="H14" s="51">
        <v>4170.0</v>
      </c>
      <c r="I14" s="51">
        <v>4045.0</v>
      </c>
      <c r="J14" s="51">
        <v>4240.0</v>
      </c>
      <c r="K14" s="51">
        <v>4435.0</v>
      </c>
      <c r="L14" s="51">
        <v>4630.0</v>
      </c>
      <c r="M14" s="51">
        <v>4825.0</v>
      </c>
    </row>
    <row r="15" ht="15.75" customHeight="1">
      <c r="A15" s="50" t="s">
        <v>37</v>
      </c>
      <c r="B15" s="51">
        <v>1500.0</v>
      </c>
      <c r="C15" s="51">
        <v>1695.0</v>
      </c>
      <c r="D15" s="51">
        <v>1890.0</v>
      </c>
      <c r="E15" s="51">
        <v>2085.0</v>
      </c>
      <c r="F15" s="51">
        <v>2280.0</v>
      </c>
      <c r="G15" s="51">
        <v>2475.0</v>
      </c>
      <c r="H15" s="51">
        <v>2670.0</v>
      </c>
      <c r="I15" s="51">
        <v>2545.0</v>
      </c>
      <c r="J15" s="51">
        <v>2740.0</v>
      </c>
      <c r="K15" s="51">
        <v>2935.0</v>
      </c>
      <c r="L15" s="51">
        <v>3130.0</v>
      </c>
      <c r="M15" s="51">
        <v>3325.0</v>
      </c>
    </row>
    <row r="16" ht="15.75" customHeight="1">
      <c r="A16" s="50" t="s">
        <v>38</v>
      </c>
      <c r="B16" s="51">
        <v>2900.0</v>
      </c>
      <c r="C16" s="51">
        <v>3095.0</v>
      </c>
      <c r="D16" s="51">
        <v>3290.0</v>
      </c>
      <c r="E16" s="51">
        <v>3485.0</v>
      </c>
      <c r="F16" s="51">
        <v>3680.0</v>
      </c>
      <c r="G16" s="51">
        <v>3875.0</v>
      </c>
      <c r="H16" s="51">
        <v>4070.0</v>
      </c>
      <c r="I16" s="51">
        <v>3945.0</v>
      </c>
      <c r="J16" s="51">
        <v>4140.0</v>
      </c>
      <c r="K16" s="51">
        <v>4335.0</v>
      </c>
      <c r="L16" s="51">
        <v>4530.0</v>
      </c>
      <c r="M16" s="51">
        <v>4725.0</v>
      </c>
    </row>
    <row r="17" ht="15.75" customHeight="1">
      <c r="A17" s="50" t="s">
        <v>39</v>
      </c>
      <c r="B17" s="51">
        <v>900.0</v>
      </c>
      <c r="C17" s="51">
        <v>1095.0</v>
      </c>
      <c r="D17" s="51">
        <v>1290.0</v>
      </c>
      <c r="E17" s="51">
        <v>1485.0</v>
      </c>
      <c r="F17" s="51">
        <v>1680.0</v>
      </c>
      <c r="G17" s="51">
        <v>1875.0</v>
      </c>
      <c r="H17" s="51">
        <v>2070.0</v>
      </c>
      <c r="I17" s="51">
        <v>1945.0</v>
      </c>
      <c r="J17" s="51">
        <v>2140.0</v>
      </c>
      <c r="K17" s="51">
        <v>2335.0</v>
      </c>
      <c r="L17" s="51">
        <v>2530.0</v>
      </c>
      <c r="M17" s="51">
        <v>2725.0</v>
      </c>
    </row>
    <row r="18" ht="15.75" customHeight="1">
      <c r="A18" s="50" t="s">
        <v>40</v>
      </c>
      <c r="B18" s="51">
        <v>2000.0</v>
      </c>
      <c r="C18" s="51">
        <v>2195.0</v>
      </c>
      <c r="D18" s="51">
        <v>2390.0</v>
      </c>
      <c r="E18" s="51">
        <v>2585.0</v>
      </c>
      <c r="F18" s="51">
        <v>1500.0</v>
      </c>
      <c r="G18" s="51">
        <v>1695.0</v>
      </c>
      <c r="H18" s="51">
        <v>1890.0</v>
      </c>
      <c r="I18" s="51">
        <v>1765.0</v>
      </c>
      <c r="J18" s="51">
        <v>1960.0</v>
      </c>
      <c r="K18" s="51">
        <v>2155.0</v>
      </c>
      <c r="L18" s="51">
        <v>2350.0</v>
      </c>
      <c r="M18" s="51">
        <v>2545.0</v>
      </c>
    </row>
    <row r="19" ht="15.75" customHeight="1">
      <c r="A19" s="50" t="s">
        <v>41</v>
      </c>
      <c r="B19" s="51">
        <v>1500.0</v>
      </c>
      <c r="C19" s="51">
        <v>1695.0</v>
      </c>
      <c r="D19" s="51">
        <v>1890.0</v>
      </c>
      <c r="E19" s="51">
        <v>2085.0</v>
      </c>
      <c r="F19" s="51">
        <v>2280.0</v>
      </c>
      <c r="G19" s="51">
        <v>2475.0</v>
      </c>
      <c r="H19" s="51">
        <v>2670.0</v>
      </c>
      <c r="I19" s="51">
        <v>2545.0</v>
      </c>
      <c r="J19" s="51">
        <v>2740.0</v>
      </c>
      <c r="K19" s="51">
        <v>2935.0</v>
      </c>
      <c r="L19" s="51">
        <v>3130.0</v>
      </c>
      <c r="M19" s="51">
        <v>3325.0</v>
      </c>
    </row>
    <row r="20" ht="15.75" customHeight="1">
      <c r="A20" s="50" t="s">
        <v>42</v>
      </c>
      <c r="B20" s="51">
        <v>200.0</v>
      </c>
      <c r="C20" s="51">
        <v>395.0</v>
      </c>
      <c r="D20" s="51">
        <v>590.0</v>
      </c>
      <c r="E20" s="51">
        <v>785.0</v>
      </c>
      <c r="F20" s="51">
        <v>980.0</v>
      </c>
      <c r="G20" s="51">
        <v>1175.0</v>
      </c>
      <c r="H20" s="51">
        <v>1370.0</v>
      </c>
      <c r="I20" s="51">
        <v>1245.0</v>
      </c>
      <c r="J20" s="51">
        <v>1440.0</v>
      </c>
      <c r="K20" s="51">
        <v>1635.0</v>
      </c>
      <c r="L20" s="51">
        <v>1830.0</v>
      </c>
      <c r="M20" s="51">
        <v>2025.0</v>
      </c>
    </row>
    <row r="21" ht="15.75" customHeight="1">
      <c r="A21" s="50" t="s">
        <v>43</v>
      </c>
      <c r="B21" s="51">
        <v>200.0</v>
      </c>
      <c r="C21" s="51">
        <v>395.0</v>
      </c>
      <c r="D21" s="51">
        <v>590.0</v>
      </c>
      <c r="E21" s="51">
        <v>785.0</v>
      </c>
      <c r="F21" s="51">
        <v>980.0</v>
      </c>
      <c r="G21" s="51">
        <v>1175.0</v>
      </c>
      <c r="H21" s="51">
        <v>1370.0</v>
      </c>
      <c r="I21" s="51">
        <v>1245.0</v>
      </c>
      <c r="J21" s="51">
        <v>1440.0</v>
      </c>
      <c r="K21" s="51">
        <v>1635.0</v>
      </c>
      <c r="L21" s="51">
        <v>1830.0</v>
      </c>
      <c r="M21" s="51">
        <v>2025.0</v>
      </c>
    </row>
    <row r="22" ht="15.75" customHeight="1">
      <c r="A22" s="50" t="s">
        <v>44</v>
      </c>
      <c r="B22" s="51">
        <v>200.0</v>
      </c>
      <c r="C22" s="51">
        <v>395.0</v>
      </c>
      <c r="D22" s="51">
        <v>590.0</v>
      </c>
      <c r="E22" s="51">
        <v>785.0</v>
      </c>
      <c r="F22" s="51">
        <v>980.0</v>
      </c>
      <c r="G22" s="51">
        <v>1175.0</v>
      </c>
      <c r="H22" s="51">
        <v>1370.0</v>
      </c>
      <c r="I22" s="51">
        <v>1245.0</v>
      </c>
      <c r="J22" s="51">
        <v>1440.0</v>
      </c>
      <c r="K22" s="51">
        <v>1635.0</v>
      </c>
      <c r="L22" s="51">
        <v>1830.0</v>
      </c>
      <c r="M22" s="51">
        <v>2025.0</v>
      </c>
    </row>
    <row r="23" ht="15.75" customHeight="1">
      <c r="A23" s="50" t="s">
        <v>45</v>
      </c>
      <c r="B23" s="51">
        <v>300.0</v>
      </c>
      <c r="C23" s="51">
        <v>495.0</v>
      </c>
      <c r="D23" s="51">
        <v>690.0</v>
      </c>
      <c r="E23" s="51">
        <v>885.0</v>
      </c>
      <c r="F23" s="51">
        <v>1080.0</v>
      </c>
      <c r="G23" s="51">
        <v>1275.0</v>
      </c>
      <c r="H23" s="51">
        <v>0.0</v>
      </c>
      <c r="I23" s="51">
        <v>-125.0</v>
      </c>
      <c r="J23" s="51">
        <v>70.0</v>
      </c>
      <c r="K23" s="51">
        <v>265.0</v>
      </c>
      <c r="L23" s="51">
        <v>460.0</v>
      </c>
      <c r="M23" s="51">
        <v>655.0</v>
      </c>
    </row>
    <row r="24" ht="15.75" customHeight="1">
      <c r="A24" s="50" t="s">
        <v>46</v>
      </c>
      <c r="B24" s="51">
        <v>1500.0</v>
      </c>
      <c r="C24" s="51">
        <v>0.0</v>
      </c>
      <c r="D24" s="51">
        <v>0.0</v>
      </c>
      <c r="E24" s="51">
        <v>0.0</v>
      </c>
      <c r="F24" s="51">
        <v>0.0</v>
      </c>
      <c r="G24" s="51">
        <v>0.0</v>
      </c>
      <c r="H24" s="51">
        <v>0.0</v>
      </c>
      <c r="I24" s="51">
        <v>-125.0</v>
      </c>
      <c r="J24" s="51">
        <v>1900.0</v>
      </c>
      <c r="K24" s="51">
        <v>0.0</v>
      </c>
      <c r="L24" s="51">
        <v>0.0</v>
      </c>
      <c r="M24" s="51">
        <v>0.0</v>
      </c>
    </row>
    <row r="25" ht="15.75" customHeight="1">
      <c r="A25" s="50" t="s">
        <v>47</v>
      </c>
      <c r="B25" s="51">
        <v>0.0</v>
      </c>
      <c r="C25" s="51">
        <v>0.0</v>
      </c>
      <c r="D25" s="51">
        <v>0.0</v>
      </c>
      <c r="E25" s="51">
        <v>0.0</v>
      </c>
      <c r="F25" s="51">
        <v>0.0</v>
      </c>
      <c r="G25" s="51">
        <v>0.0</v>
      </c>
      <c r="H25" s="51">
        <v>0.0</v>
      </c>
      <c r="I25" s="51">
        <v>-125.0</v>
      </c>
      <c r="J25" s="51">
        <v>0.0</v>
      </c>
      <c r="K25" s="51">
        <v>0.0</v>
      </c>
      <c r="L25" s="51">
        <v>6000.0</v>
      </c>
      <c r="M25" s="51">
        <v>6000.0</v>
      </c>
    </row>
    <row r="26" ht="15.75" customHeight="1">
      <c r="A26" s="50" t="s">
        <v>48</v>
      </c>
      <c r="B26" s="51">
        <v>0.0</v>
      </c>
      <c r="C26" s="51">
        <v>0.0</v>
      </c>
      <c r="D26" s="51">
        <v>0.0</v>
      </c>
      <c r="E26" s="51">
        <v>0.0</v>
      </c>
      <c r="F26" s="51">
        <v>0.0</v>
      </c>
      <c r="G26" s="51">
        <v>0.0</v>
      </c>
      <c r="H26" s="51">
        <v>0.0</v>
      </c>
      <c r="I26" s="51">
        <v>-125.0</v>
      </c>
      <c r="J26" s="51">
        <v>0.0</v>
      </c>
      <c r="K26" s="51">
        <v>0.0</v>
      </c>
      <c r="L26" s="51">
        <v>0.0</v>
      </c>
      <c r="M26" s="51">
        <v>0.0</v>
      </c>
    </row>
    <row r="27" ht="15.75" customHeight="1">
      <c r="A27" s="50" t="s">
        <v>49</v>
      </c>
      <c r="B27" s="51">
        <v>0.0</v>
      </c>
      <c r="C27" s="51">
        <v>195.0</v>
      </c>
      <c r="D27" s="51">
        <v>390.0</v>
      </c>
      <c r="E27" s="51">
        <v>585.0</v>
      </c>
      <c r="F27" s="51">
        <v>780.0</v>
      </c>
      <c r="G27" s="51">
        <v>975.0</v>
      </c>
      <c r="H27" s="51">
        <v>1170.0</v>
      </c>
      <c r="I27" s="51">
        <v>1045.0</v>
      </c>
      <c r="J27" s="51">
        <v>1240.0</v>
      </c>
      <c r="K27" s="51">
        <v>1435.0</v>
      </c>
      <c r="L27" s="51">
        <v>1630.0</v>
      </c>
      <c r="M27" s="51">
        <v>1825.0</v>
      </c>
    </row>
    <row r="28" ht="15.75" customHeight="1">
      <c r="A28" s="50" t="s">
        <v>50</v>
      </c>
      <c r="B28" s="51">
        <v>0.0</v>
      </c>
      <c r="C28" s="51">
        <v>950.0</v>
      </c>
      <c r="D28" s="51">
        <v>950.0</v>
      </c>
      <c r="E28" s="51">
        <v>950.0</v>
      </c>
      <c r="F28" s="51">
        <v>950.0</v>
      </c>
      <c r="G28" s="51">
        <v>950.0</v>
      </c>
      <c r="H28" s="51">
        <v>950.0</v>
      </c>
      <c r="I28" s="51">
        <v>825.0</v>
      </c>
      <c r="J28" s="51">
        <v>950.0</v>
      </c>
      <c r="K28" s="51">
        <v>950.0</v>
      </c>
      <c r="L28" s="51">
        <v>950.0</v>
      </c>
      <c r="M28" s="51">
        <v>950.0</v>
      </c>
    </row>
    <row r="29" ht="15.75" customHeight="1">
      <c r="A29" s="50" t="s">
        <v>51</v>
      </c>
      <c r="B29" s="51">
        <v>1500.0</v>
      </c>
      <c r="C29" s="51">
        <v>1695.0</v>
      </c>
      <c r="D29" s="51">
        <v>1890.0</v>
      </c>
      <c r="E29" s="51">
        <v>2085.0</v>
      </c>
      <c r="F29" s="51">
        <v>2280.0</v>
      </c>
      <c r="G29" s="51">
        <v>2475.0</v>
      </c>
      <c r="H29" s="51">
        <v>2670.0</v>
      </c>
      <c r="I29" s="51">
        <v>2545.0</v>
      </c>
      <c r="J29" s="51">
        <v>2740.0</v>
      </c>
      <c r="K29" s="51">
        <v>2935.0</v>
      </c>
      <c r="L29" s="51">
        <v>3130.0</v>
      </c>
      <c r="M29" s="51">
        <v>3325.0</v>
      </c>
    </row>
    <row r="30" ht="15.75" customHeight="1">
      <c r="A30" s="50" t="s">
        <v>52</v>
      </c>
      <c r="B30" s="51">
        <v>0.0</v>
      </c>
      <c r="C30" s="51">
        <v>195.0</v>
      </c>
      <c r="D30" s="51">
        <v>390.0</v>
      </c>
      <c r="E30" s="51">
        <v>585.0</v>
      </c>
      <c r="F30" s="51">
        <v>780.0</v>
      </c>
      <c r="G30" s="51">
        <v>975.0</v>
      </c>
      <c r="H30" s="51">
        <v>1170.0</v>
      </c>
      <c r="I30" s="51">
        <v>1045.0</v>
      </c>
      <c r="J30" s="51">
        <v>1240.0</v>
      </c>
      <c r="K30" s="51">
        <v>1435.0</v>
      </c>
      <c r="L30" s="51">
        <v>1630.0</v>
      </c>
      <c r="M30" s="51">
        <v>1825.0</v>
      </c>
    </row>
    <row r="31" ht="15.75" customHeight="1">
      <c r="A31" s="50" t="s">
        <v>53</v>
      </c>
      <c r="B31" s="51">
        <v>0.0</v>
      </c>
      <c r="C31" s="51">
        <v>195.0</v>
      </c>
      <c r="D31" s="51">
        <v>390.0</v>
      </c>
      <c r="E31" s="51">
        <v>585.0</v>
      </c>
      <c r="F31" s="51">
        <v>780.0</v>
      </c>
      <c r="G31" s="51">
        <v>975.0</v>
      </c>
      <c r="H31" s="51">
        <v>0.0</v>
      </c>
      <c r="I31" s="51">
        <v>-125.0</v>
      </c>
      <c r="J31" s="51">
        <v>70.0</v>
      </c>
      <c r="K31" s="51">
        <v>265.0</v>
      </c>
      <c r="L31" s="51">
        <v>460.0</v>
      </c>
      <c r="M31" s="51">
        <v>655.0</v>
      </c>
    </row>
    <row r="32" ht="15.75" customHeight="1">
      <c r="A32" s="57" t="s">
        <v>54</v>
      </c>
      <c r="B32" s="58">
        <f t="shared" ref="B32:M32" si="4">SUM(B10:B31)</f>
        <v>31700</v>
      </c>
      <c r="C32" s="58">
        <f t="shared" si="4"/>
        <v>33465</v>
      </c>
      <c r="D32" s="58">
        <f t="shared" si="4"/>
        <v>37280</v>
      </c>
      <c r="E32" s="58">
        <f t="shared" si="4"/>
        <v>37595</v>
      </c>
      <c r="F32" s="58">
        <f t="shared" si="4"/>
        <v>35630</v>
      </c>
      <c r="G32" s="58">
        <f t="shared" si="4"/>
        <v>42945</v>
      </c>
      <c r="H32" s="58">
        <f t="shared" si="4"/>
        <v>46620</v>
      </c>
      <c r="I32" s="58">
        <f t="shared" si="4"/>
        <v>36395</v>
      </c>
      <c r="J32" s="58">
        <f t="shared" si="4"/>
        <v>47010</v>
      </c>
      <c r="K32" s="58">
        <f t="shared" si="4"/>
        <v>49125</v>
      </c>
      <c r="L32" s="58">
        <f t="shared" si="4"/>
        <v>54440</v>
      </c>
      <c r="M32" s="58">
        <f t="shared" si="4"/>
        <v>59255</v>
      </c>
      <c r="N32" s="59"/>
      <c r="O32" s="59"/>
      <c r="P32" s="59"/>
      <c r="Q32" s="59"/>
      <c r="R32" s="59"/>
      <c r="S32" s="59"/>
      <c r="T32" s="59"/>
      <c r="U32" s="59"/>
      <c r="V32" s="59"/>
      <c r="W32" s="59"/>
      <c r="X32" s="59"/>
      <c r="Y32" s="59"/>
      <c r="Z32" s="59"/>
    </row>
    <row r="33" ht="15.75" customHeight="1">
      <c r="A33" s="60" t="s">
        <v>21</v>
      </c>
      <c r="B33" s="61">
        <f t="shared" ref="B33:M33" si="5">B8-B32</f>
        <v>23800</v>
      </c>
      <c r="C33" s="61">
        <f t="shared" si="5"/>
        <v>22057</v>
      </c>
      <c r="D33" s="61">
        <f t="shared" si="5"/>
        <v>19242</v>
      </c>
      <c r="E33" s="61">
        <f t="shared" si="5"/>
        <v>19927</v>
      </c>
      <c r="F33" s="61">
        <f t="shared" si="5"/>
        <v>22892</v>
      </c>
      <c r="G33" s="61">
        <f t="shared" si="5"/>
        <v>16577</v>
      </c>
      <c r="H33" s="61">
        <f t="shared" si="5"/>
        <v>13902</v>
      </c>
      <c r="I33" s="61">
        <f t="shared" si="5"/>
        <v>25127</v>
      </c>
      <c r="J33" s="61">
        <f t="shared" si="5"/>
        <v>15512</v>
      </c>
      <c r="K33" s="61">
        <f t="shared" si="5"/>
        <v>14397</v>
      </c>
      <c r="L33" s="61">
        <f t="shared" si="5"/>
        <v>10082</v>
      </c>
      <c r="M33" s="61">
        <f t="shared" si="5"/>
        <v>6267</v>
      </c>
      <c r="N33" s="62"/>
      <c r="O33" s="62"/>
      <c r="P33" s="62"/>
      <c r="Q33" s="62"/>
      <c r="R33" s="62"/>
      <c r="S33" s="62"/>
      <c r="T33" s="62"/>
      <c r="U33" s="62"/>
      <c r="V33" s="62"/>
      <c r="W33" s="62"/>
      <c r="X33" s="62"/>
      <c r="Y33" s="62"/>
      <c r="Z33" s="62"/>
    </row>
    <row r="34" ht="15.75" customHeight="1">
      <c r="A34" s="63" t="s">
        <v>22</v>
      </c>
      <c r="B34" s="64">
        <v>1200.0</v>
      </c>
      <c r="C34" s="64">
        <v>5000.0</v>
      </c>
      <c r="D34" s="65">
        <f t="shared" ref="D34:M34" si="6">B37</f>
        <v>26200</v>
      </c>
      <c r="E34" s="65">
        <f t="shared" si="6"/>
        <v>28257</v>
      </c>
      <c r="F34" s="65">
        <f t="shared" si="6"/>
        <v>46642</v>
      </c>
      <c r="G34" s="65">
        <f t="shared" si="6"/>
        <v>49384</v>
      </c>
      <c r="H34" s="65">
        <f t="shared" si="6"/>
        <v>70734</v>
      </c>
      <c r="I34" s="65">
        <f t="shared" si="6"/>
        <v>67161</v>
      </c>
      <c r="J34" s="65">
        <f t="shared" si="6"/>
        <v>85836</v>
      </c>
      <c r="K34" s="65">
        <f t="shared" si="6"/>
        <v>93488</v>
      </c>
      <c r="L34" s="65">
        <f t="shared" si="6"/>
        <v>102548</v>
      </c>
      <c r="M34" s="65">
        <f t="shared" si="6"/>
        <v>109085</v>
      </c>
      <c r="N34" s="59"/>
      <c r="O34" s="59"/>
      <c r="P34" s="59"/>
      <c r="Q34" s="59"/>
      <c r="R34" s="59"/>
      <c r="S34" s="59"/>
      <c r="T34" s="59"/>
      <c r="U34" s="59"/>
      <c r="V34" s="59"/>
      <c r="W34" s="59"/>
      <c r="X34" s="59"/>
      <c r="Y34" s="59"/>
      <c r="Z34" s="59"/>
    </row>
    <row r="35" ht="15.75" customHeight="1">
      <c r="A35" s="66" t="s">
        <v>23</v>
      </c>
      <c r="B35" s="67">
        <f t="shared" ref="B35:M35" si="7">B33+B34</f>
        <v>25000</v>
      </c>
      <c r="C35" s="67">
        <f t="shared" si="7"/>
        <v>27057</v>
      </c>
      <c r="D35" s="67">
        <f t="shared" si="7"/>
        <v>45442</v>
      </c>
      <c r="E35" s="67">
        <f t="shared" si="7"/>
        <v>48184</v>
      </c>
      <c r="F35" s="67">
        <f t="shared" si="7"/>
        <v>69534</v>
      </c>
      <c r="G35" s="67">
        <f t="shared" si="7"/>
        <v>65961</v>
      </c>
      <c r="H35" s="67">
        <f t="shared" si="7"/>
        <v>84636</v>
      </c>
      <c r="I35" s="67">
        <f t="shared" si="7"/>
        <v>92288</v>
      </c>
      <c r="J35" s="67">
        <f t="shared" si="7"/>
        <v>101348</v>
      </c>
      <c r="K35" s="67">
        <f t="shared" si="7"/>
        <v>107885</v>
      </c>
      <c r="L35" s="67">
        <f t="shared" si="7"/>
        <v>112630</v>
      </c>
      <c r="M35" s="67">
        <f t="shared" si="7"/>
        <v>115352</v>
      </c>
      <c r="N35" s="59"/>
      <c r="O35" s="59"/>
      <c r="P35" s="59"/>
      <c r="Q35" s="59"/>
      <c r="R35" s="59"/>
      <c r="S35" s="59"/>
      <c r="T35" s="59"/>
      <c r="U35" s="59"/>
      <c r="V35" s="59"/>
      <c r="W35" s="59"/>
      <c r="X35" s="59"/>
      <c r="Y35" s="59"/>
      <c r="Z35" s="59"/>
    </row>
    <row r="36" ht="15.75" customHeight="1">
      <c r="A36" s="68" t="s">
        <v>24</v>
      </c>
      <c r="B36" s="64">
        <v>1200.0</v>
      </c>
      <c r="C36" s="64">
        <v>1200.0</v>
      </c>
      <c r="D36" s="64">
        <v>1200.0</v>
      </c>
      <c r="E36" s="64">
        <v>1200.0</v>
      </c>
      <c r="F36" s="64">
        <v>1200.0</v>
      </c>
      <c r="G36" s="64">
        <v>1200.0</v>
      </c>
      <c r="H36" s="64">
        <v>1200.0</v>
      </c>
      <c r="I36" s="64">
        <v>1200.0</v>
      </c>
      <c r="J36" s="64">
        <v>1200.0</v>
      </c>
      <c r="K36" s="64">
        <v>1200.0</v>
      </c>
      <c r="L36" s="64">
        <v>1200.0</v>
      </c>
      <c r="M36" s="64">
        <v>1200.0</v>
      </c>
      <c r="N36" s="59"/>
      <c r="O36" s="59"/>
      <c r="P36" s="59"/>
      <c r="Q36" s="59"/>
      <c r="R36" s="59"/>
      <c r="S36" s="59"/>
      <c r="T36" s="59"/>
      <c r="U36" s="59"/>
      <c r="V36" s="59"/>
      <c r="W36" s="59"/>
      <c r="X36" s="59"/>
      <c r="Y36" s="59"/>
      <c r="Z36" s="59"/>
    </row>
    <row r="37" ht="15.75" customHeight="1">
      <c r="A37" s="66" t="s">
        <v>25</v>
      </c>
      <c r="B37" s="67">
        <f t="shared" ref="B37:M37" si="8">B35+B36</f>
        <v>26200</v>
      </c>
      <c r="C37" s="67">
        <f t="shared" si="8"/>
        <v>28257</v>
      </c>
      <c r="D37" s="67">
        <f t="shared" si="8"/>
        <v>46642</v>
      </c>
      <c r="E37" s="67">
        <f t="shared" si="8"/>
        <v>49384</v>
      </c>
      <c r="F37" s="67">
        <f t="shared" si="8"/>
        <v>70734</v>
      </c>
      <c r="G37" s="67">
        <f t="shared" si="8"/>
        <v>67161</v>
      </c>
      <c r="H37" s="67">
        <f t="shared" si="8"/>
        <v>85836</v>
      </c>
      <c r="I37" s="67">
        <f t="shared" si="8"/>
        <v>93488</v>
      </c>
      <c r="J37" s="67">
        <f t="shared" si="8"/>
        <v>102548</v>
      </c>
      <c r="K37" s="67">
        <f t="shared" si="8"/>
        <v>109085</v>
      </c>
      <c r="L37" s="67">
        <f t="shared" si="8"/>
        <v>113830</v>
      </c>
      <c r="M37" s="67">
        <f t="shared" si="8"/>
        <v>116552</v>
      </c>
      <c r="N37" s="59"/>
      <c r="O37" s="59"/>
      <c r="P37" s="59"/>
      <c r="Q37" s="59"/>
      <c r="R37" s="59"/>
      <c r="S37" s="59"/>
      <c r="T37" s="59"/>
      <c r="U37" s="59"/>
      <c r="V37" s="59"/>
      <c r="W37" s="59"/>
      <c r="X37" s="59"/>
      <c r="Y37" s="59"/>
      <c r="Z37" s="59"/>
    </row>
    <row r="38" ht="15.75" customHeight="1">
      <c r="A38" s="69"/>
      <c r="B38" s="69"/>
      <c r="C38" s="69"/>
      <c r="D38" s="69"/>
      <c r="E38" s="69"/>
      <c r="F38" s="69"/>
      <c r="G38" s="69"/>
      <c r="H38" s="69"/>
      <c r="I38" s="69"/>
      <c r="J38" s="69"/>
      <c r="K38" s="69"/>
      <c r="L38" s="69"/>
      <c r="M38" s="69"/>
    </row>
    <row r="39" ht="15.75" customHeight="1">
      <c r="A39" s="69"/>
      <c r="B39" s="69"/>
      <c r="C39" s="69"/>
      <c r="D39" s="69"/>
      <c r="E39" s="69"/>
      <c r="F39" s="69"/>
      <c r="G39" s="69"/>
      <c r="H39" s="69"/>
      <c r="I39" s="69"/>
      <c r="J39" s="69"/>
      <c r="K39" s="69"/>
      <c r="L39" s="69"/>
      <c r="M39" s="69"/>
    </row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1:M1"/>
  </mergeCells>
  <conditionalFormatting sqref="F4 F8:F9 F32:F35 F37">
    <cfRule type="containsText" dxfId="0" priority="1" operator="containsText" text="Sim">
      <formula>NOT(ISERROR(SEARCH(("Sim"),(F4))))</formula>
    </cfRule>
  </conditionalFormatting>
  <conditionalFormatting sqref="F4 F8:F9 F32:F35 F37">
    <cfRule type="containsText" dxfId="1" priority="2" operator="containsText" text="Não">
      <formula>NOT(ISERROR(SEARCH(("Não"),(F4))))</formula>
    </cfRule>
  </conditionalFormatting>
  <printOptions/>
  <pageMargins bottom="1.0" footer="0.0" header="0.0" left="0.75" right="0.75" top="1.0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2.63" defaultRowHeight="15.0"/>
  <cols>
    <col customWidth="1" min="1" max="6" width="8.63"/>
    <col customWidth="1" min="7" max="26" width="14.38"/>
  </cols>
  <sheetData>
    <row r="1" ht="12.75" customHeight="1"/>
    <row r="2" ht="12.75" customHeight="1"/>
    <row r="3" ht="12.75" customHeight="1"/>
    <row r="4" ht="12.75" customHeight="1"/>
    <row r="5" ht="12.75" customHeight="1"/>
    <row r="6" ht="12.75" customHeight="1"/>
    <row r="7" ht="12.75" customHeight="1"/>
    <row r="8" ht="12.75" customHeight="1">
      <c r="L8" s="3"/>
    </row>
    <row r="9" ht="12.75" customHeight="1"/>
    <row r="10" ht="12.75" customHeight="1"/>
    <row r="11" ht="12.75" customHeight="1"/>
    <row r="12" ht="12.75" customHeight="1"/>
    <row r="13" ht="12.75" customHeight="1"/>
    <row r="14" ht="12.75" customHeight="1"/>
    <row r="15" ht="12.75" customHeight="1"/>
    <row r="16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1.0" footer="0.0" header="0.0" left="0.75" right="0.75" top="1.0"/>
  <pageSetup orientation="landscape"/>
  <drawing r:id="rId1"/>
</worksheet>
</file>