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</sheets>
  <definedNames/>
  <calcPr/>
  <extLst>
    <ext uri="GoogleSheetsCustomDataVersion2">
      <go:sheetsCustomData xmlns:go="http://customooxmlschemas.google.com/" r:id="rId6" roundtripDataChecksum="QwCGzBtMdk7ShnlCha/7ozdLk+6AdwzJb93hCBphQF4="/>
    </ext>
  </extLst>
</workbook>
</file>

<file path=xl/sharedStrings.xml><?xml version="1.0" encoding="utf-8"?>
<sst xmlns="http://schemas.openxmlformats.org/spreadsheetml/2006/main" count="151" uniqueCount="124">
  <si>
    <t>Planilha de controle gastos pessoais</t>
  </si>
  <si>
    <t>Objetivo</t>
  </si>
  <si>
    <t>O objetivo da planilha é proporcionar para o usuário informações mais exatas sobre a sua situação financeira, permitindo assim, uma visão mais clara e objetiva de todas as informações de receitas e despesas mensais.</t>
  </si>
  <si>
    <t>Como usar</t>
  </si>
  <si>
    <t>Na aba “Planilha”, você vai encontrar alguns elementos financeiros separados por cores, com suas respectivas denominações. Para um melhor entendimento, o preenchimento deve ser realizado em 3 etapas:</t>
  </si>
  <si>
    <t>Observação: vale lembrar, que todos esses campos já vem com descrições pré estabelecidas e separadas por colunas mensais.</t>
  </si>
  <si>
    <t>1º Etapa</t>
  </si>
  <si>
    <r>
      <rPr>
        <rFont val="Montserrat"/>
        <b/>
        <color rgb="FFFFFFFF"/>
        <sz val="11.0"/>
      </rPr>
      <t>Receitas:</t>
    </r>
    <r>
      <rPr>
        <rFont val="Montserrat"/>
        <color rgb="FFFFFFFF"/>
        <sz val="11.0"/>
      </rPr>
      <t xml:space="preserve"> nesse campo, você vai preencher todas as receitas que estão previstas para aquele determinado mês. Ou seja, todo o dinheiro que você irá receber no mês.</t>
    </r>
  </si>
  <si>
    <t>Informar corretamente os valores exatos das receitas, contribui para você ter uma noção de quanto está previsto para receber naquele determinado mês e assim, aumentar a probabilidade de manter seu orçamento positivo.</t>
  </si>
  <si>
    <t>2º Etapa</t>
  </si>
  <si>
    <r>
      <rPr>
        <rFont val="Montserrat"/>
        <b/>
        <color rgb="FFFFFFFF"/>
        <sz val="11.0"/>
      </rPr>
      <t>Investimento:</t>
    </r>
    <r>
      <rPr>
        <rFont val="Montserrat"/>
        <color rgb="FFFFFFFF"/>
        <sz val="11.0"/>
      </rPr>
      <t xml:space="preserve"> aqui você informa o montante mensal que destinará aos seus investimentos, como por exemplo, aplicar um percentual de sua renda na compra de títulos do tesouro nacional.</t>
    </r>
  </si>
  <si>
    <t>3º Etapa</t>
  </si>
  <si>
    <r>
      <rPr>
        <rFont val="Montserrat"/>
        <b/>
        <color rgb="FFFFFFFF"/>
        <sz val="11.0"/>
      </rPr>
      <t>Despesas fixas:</t>
    </r>
    <r>
      <rPr>
        <rFont val="Montserrat"/>
        <color rgb="FFFFFFFF"/>
        <sz val="11.0"/>
      </rPr>
      <t xml:space="preserve"> são aquelas que têm o mesmo montante mensalmente. Normalmente, essas despesas são aquelas consideradas básicas para boa parte da população, como por exemplo, aluguel, prestação da casa, parcela de automóveis entre outros.</t>
    </r>
  </si>
  <si>
    <r>
      <rPr>
        <rFont val="Montserrat"/>
        <b/>
        <color rgb="FFFFFFFF"/>
        <sz val="11.0"/>
      </rPr>
      <t>Despesas variáveis:</t>
    </r>
    <r>
      <rPr>
        <rFont val="Montserrat"/>
        <color rgb="FFFFFFFF"/>
        <sz val="11.0"/>
      </rPr>
      <t xml:space="preserve"> basicamente, despesas variáveis são aquelas que acontecem todos os meses, mas que com algum esforço podem sofrer reduções. Luz, água e telefone são alguns dos exemplos dessas despesas.</t>
    </r>
  </si>
  <si>
    <r>
      <rPr>
        <rFont val="Montserrat"/>
        <b/>
        <color rgb="FFFFFFFF"/>
        <sz val="11.0"/>
      </rPr>
      <t>Despesas extras:</t>
    </r>
    <r>
      <rPr>
        <rFont val="Montserrat"/>
        <color rgb="FFFFFFFF"/>
        <sz val="11.0"/>
      </rPr>
      <t xml:space="preserve"> são aquelas despesas extraordinárias que ninguém está esperando, mas, podem acontecer a qualquer momento. Alguns exemplos são: conserto do carro, despesas médicas, material escolar, dentre outros.</t>
    </r>
  </si>
  <si>
    <r>
      <rPr>
        <rFont val="Montserrat"/>
        <b/>
        <color rgb="FFFFFFFF"/>
        <sz val="11.0"/>
      </rPr>
      <t>Despesas adicionais:</t>
    </r>
    <r>
      <rPr>
        <rFont val="Montserrat"/>
        <color rgb="FFFFFFFF"/>
        <sz val="11.0"/>
      </rPr>
      <t xml:space="preserve"> são aquelas que não precisam necessariamente acontecer todos os meses, como por exemplo, gastos com lazer, vestuário, presentes, entre outros.</t>
    </r>
  </si>
  <si>
    <t>Após o preenchimento de todos os campos, ao final da planilha você vai encontrar o campo Saldo, que estará cruzando todos os dados preenchidos, apresentando uma visão geral da sua saúde financeira.</t>
  </si>
  <si>
    <t>Planilha de gastos pessoais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</si>
  <si>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</si>
  <si>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</si>
  <si>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</si>
  <si>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</si>
  <si>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</si>
  <si>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</si>
  <si>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</si>
  <si>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</si>
  <si>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</si>
  <si>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</si>
  <si>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</si>
  <si>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</si>
  <si>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</si>
  <si>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Tipo</t>
  </si>
  <si>
    <t>Descrição</t>
  </si>
  <si>
    <t>Valor</t>
  </si>
  <si>
    <t>RECEITAS</t>
  </si>
  <si>
    <t>Salário</t>
  </si>
  <si>
    <t>Aluguel</t>
  </si>
  <si>
    <t>Pensão</t>
  </si>
  <si>
    <t>Horas extras</t>
  </si>
  <si>
    <t>13º salário</t>
  </si>
  <si>
    <t>Férias</t>
  </si>
  <si>
    <t>Outros</t>
  </si>
  <si>
    <t>Total</t>
  </si>
  <si>
    <t>INVESTIMENTOS</t>
  </si>
  <si>
    <t>Ações</t>
  </si>
  <si>
    <t>Tesouro Direto</t>
  </si>
  <si>
    <t>Renda fixa</t>
  </si>
  <si>
    <t>Previdência privada</t>
  </si>
  <si>
    <t>% sobre Receita</t>
  </si>
  <si>
    <t>DESPESAS FIXAS</t>
  </si>
  <si>
    <t>Habitação</t>
  </si>
  <si>
    <t>Condomínio</t>
  </si>
  <si>
    <t>Prestação da casa</t>
  </si>
  <si>
    <t>Seguro da casa</t>
  </si>
  <si>
    <t>Diarista</t>
  </si>
  <si>
    <t xml:space="preserve">Mensalista </t>
  </si>
  <si>
    <t>Transporte</t>
  </si>
  <si>
    <t>Prestação do carro</t>
  </si>
  <si>
    <t>Seguro do carro</t>
  </si>
  <si>
    <t>Estacionamento</t>
  </si>
  <si>
    <t>Saúde</t>
  </si>
  <si>
    <t>Seguro saúde</t>
  </si>
  <si>
    <t>Plano de saúde</t>
  </si>
  <si>
    <t>Educação</t>
  </si>
  <si>
    <t>Colégio</t>
  </si>
  <si>
    <t>Faculdade</t>
  </si>
  <si>
    <t>Curso</t>
  </si>
  <si>
    <t>Impostos</t>
  </si>
  <si>
    <t>IPTU</t>
  </si>
  <si>
    <t>IPVA</t>
  </si>
  <si>
    <t>Seguro de vida</t>
  </si>
  <si>
    <t xml:space="preserve">Total despesas fixas </t>
  </si>
  <si>
    <t>Luz</t>
  </si>
  <si>
    <t>Água</t>
  </si>
  <si>
    <t>Telefone</t>
  </si>
  <si>
    <t>Telefone Celular</t>
  </si>
  <si>
    <t>Gás</t>
  </si>
  <si>
    <t>Mensalidade TV</t>
  </si>
  <si>
    <t>Internet</t>
  </si>
  <si>
    <t>Metrô</t>
  </si>
  <si>
    <t>Ônibus</t>
  </si>
  <si>
    <t>Combustível</t>
  </si>
  <si>
    <t>Alimentação</t>
  </si>
  <si>
    <t>Supermercado</t>
  </si>
  <si>
    <t>Feira</t>
  </si>
  <si>
    <t>Padaria</t>
  </si>
  <si>
    <t>Medicamentos</t>
  </si>
  <si>
    <t>Cuidados pessoais</t>
  </si>
  <si>
    <t>Cabeleireiro</t>
  </si>
  <si>
    <t>Manicure</t>
  </si>
  <si>
    <t>Esteticista</t>
  </si>
  <si>
    <t>Academia</t>
  </si>
  <si>
    <t>Clube</t>
  </si>
  <si>
    <t>Total despesas variáveis</t>
  </si>
  <si>
    <t>DESPESAS EXTRAS</t>
  </si>
  <si>
    <t>Médico</t>
  </si>
  <si>
    <t>Dentista</t>
  </si>
  <si>
    <t>Hospital</t>
  </si>
  <si>
    <t>Manutenção e Prevenção</t>
  </si>
  <si>
    <t>Carro</t>
  </si>
  <si>
    <t>Casa</t>
  </si>
  <si>
    <t>Material escolar</t>
  </si>
  <si>
    <t>Uniforme</t>
  </si>
  <si>
    <t>Total despesas extras</t>
  </si>
  <si>
    <t>DESPESAS ADICIONAIS</t>
  </si>
  <si>
    <t>Lazer</t>
  </si>
  <si>
    <t>Viagens</t>
  </si>
  <si>
    <t>Cinema/teatro</t>
  </si>
  <si>
    <t>Restaurantes/bares</t>
  </si>
  <si>
    <t>Locadora DVD</t>
  </si>
  <si>
    <t>Vestuário</t>
  </si>
  <si>
    <t>Roupas</t>
  </si>
  <si>
    <t>Calçados</t>
  </si>
  <si>
    <t>Acessórios</t>
  </si>
  <si>
    <t>Presentes</t>
  </si>
  <si>
    <t>Total despesas adicionais</t>
  </si>
  <si>
    <t>SALDO</t>
  </si>
  <si>
    <t>Receita</t>
  </si>
  <si>
    <t>Investimentos</t>
  </si>
  <si>
    <t>Despesas fixas</t>
  </si>
  <si>
    <t>Despesas variáveis</t>
  </si>
  <si>
    <t>Despesas extras</t>
  </si>
  <si>
    <t>Despesas adicionais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</si>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</sst>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\:MM"/>
    <numFmt numFmtId="165" formatCode="&quot;R$ &quot;#,##0.00"/>
    <numFmt numFmtId="166" formatCode="HH:MM"/>
  </numFmts>
  <fonts count="15">
    <font>
      <sz val="10.0"/>
      <color rgb="FF000000"/>
      <name val="Arial"/>
      <scheme val="minor"/>
    </font>
    <font>
      <b/>
      <sz val="16.0"/>
      <color rgb="FFFFFFFF"/>
      <name val="Montserrat"/>
    </font>
    <font/>
    <font>
      <sz val="11.0"/>
      <color rgb="FF000000"/>
      <name val="Montserrat"/>
    </font>
    <font>
      <b/>
      <sz val="11.0"/>
      <color rgb="FF0E2A3E"/>
      <name val="Montserrat"/>
    </font>
    <font>
      <sz val="11.0"/>
      <color rgb="FF434343"/>
      <name val="Montserrat"/>
    </font>
    <font>
      <i/>
      <sz val="11.0"/>
      <color rgb="FF434343"/>
      <name val="Montserrat"/>
    </font>
    <font>
      <sz val="11.0"/>
      <color rgb="FFFFFFFF"/>
      <name val="Montserrat"/>
    </font>
    <font>
      <b/>
      <sz val="11.0"/>
      <color rgb="FF434343"/>
      <name val="Montserrat"/>
    </font>
    <font>
      <color theme="1"/>
      <name val="Arial"/>
      <scheme val="minor"/>
    </font>
    <font>
      <color theme="1"/>
      <name val="Montserrat"/>
    </font>
    <font>
      <b/>
      <sz val="11.0"/>
      <color rgb="FFFFFFFF"/>
      <name val="Montserrat"/>
    </font>
    <font>
      <b/>
      <sz val="11.0"/>
      <color theme="1"/>
      <name val="Montserrat"/>
    </font>
    <font>
      <sz val="11.0"/>
      <color rgb="FF333333"/>
      <name val="Montserrat"/>
    </font>
    <font>
      <sz val="11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0B5394"/>
        <bgColor rgb="FF0B5394"/>
      </patternFill>
    </fill>
    <fill>
      <patternFill patternType="solid">
        <fgColor rgb="FFCC0000"/>
        <bgColor rgb="FFCC0000"/>
      </patternFill>
    </fill>
    <fill>
      <patternFill patternType="solid">
        <fgColor rgb="FF800080"/>
        <bgColor rgb="FF800080"/>
      </patternFill>
    </fill>
    <fill>
      <patternFill patternType="solid">
        <fgColor rgb="FFB45F06"/>
        <bgColor rgb="FFB45F06"/>
      </patternFill>
    </fill>
    <fill>
      <patternFill patternType="solid">
        <fgColor rgb="FFBF9000"/>
        <bgColor rgb="FFBF9000"/>
      </patternFill>
    </fill>
    <fill>
      <patternFill patternType="solid">
        <fgColor rgb="FF98BB2A"/>
        <bgColor rgb="FF98BB2A"/>
      </patternFill>
    </fill>
    <fill>
      <patternFill patternType="solid">
        <fgColor rgb="FFEFEFEF"/>
        <bgColor rgb="FFEFEFEF"/>
      </patternFill>
    </fill>
    <fill>
      <patternFill patternType="solid">
        <fgColor rgb="FF772F8E"/>
        <bgColor rgb="FF772F8E"/>
      </patternFill>
    </fill>
    <fill>
      <patternFill patternType="solid">
        <fgColor rgb="FFF3F3F3"/>
        <bgColor rgb="FFF3F3F3"/>
      </patternFill>
    </fill>
    <fill>
      <patternFill patternType="solid">
        <fgColor rgb="FF0C5070"/>
        <bgColor rgb="FF0C5070"/>
      </patternFill>
    </fill>
    <fill>
      <patternFill patternType="solid">
        <fgColor rgb="FF1155CC"/>
        <bgColor rgb="FF1155CC"/>
      </patternFill>
    </fill>
  </fills>
  <borders count="29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808080"/>
      </left>
      <top/>
      <bottom style="thin">
        <color rgb="FF808080"/>
      </bottom>
    </border>
    <border>
      <top/>
      <bottom style="thin">
        <color rgb="FF808080"/>
      </bottom>
    </border>
    <border>
      <left/>
      <right/>
      <top/>
      <bottom style="thin">
        <color rgb="FF808080"/>
      </bottom>
    </border>
    <border>
      <left/>
      <right style="thin">
        <color rgb="FF808080"/>
      </right>
      <top/>
      <bottom style="thin">
        <color rgb="FF808080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999999"/>
      </top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readingOrder="0" shrinkToFit="0" vertical="bottom" wrapText="1"/>
    </xf>
    <xf borderId="1" fillId="3" fontId="5" numFmtId="0" xfId="0" applyAlignment="1" applyBorder="1" applyFill="1" applyFont="1">
      <alignment horizontal="left" shrinkToFit="0" vertical="bottom" wrapText="1"/>
    </xf>
    <xf borderId="1" fillId="3" fontId="5" numFmtId="0" xfId="0" applyAlignment="1" applyBorder="1" applyFont="1">
      <alignment horizontal="left" readingOrder="0" shrinkToFit="0" vertical="bottom" wrapText="1"/>
    </xf>
    <xf borderId="2" fillId="3" fontId="5" numFmtId="0" xfId="0" applyAlignment="1" applyBorder="1" applyFont="1">
      <alignment horizontal="left" readingOrder="0" shrinkToFit="0" vertical="bottom" wrapText="1"/>
    </xf>
    <xf borderId="1" fillId="3" fontId="6" numFmtId="0" xfId="0" applyAlignment="1" applyBorder="1" applyFont="1">
      <alignment horizontal="left" readingOrder="0" shrinkToFit="0" vertical="bottom" wrapText="1"/>
    </xf>
    <xf borderId="3" fillId="3" fontId="4" numFmtId="0" xfId="0" applyAlignment="1" applyBorder="1" applyFont="1">
      <alignment horizontal="left" readingOrder="0" shrinkToFit="0" vertical="bottom" wrapText="1"/>
    </xf>
    <xf borderId="3" fillId="3" fontId="3" numFmtId="0" xfId="0" applyAlignment="1" applyBorder="1" applyFont="1">
      <alignment shrinkToFit="0" vertical="bottom" wrapText="1"/>
    </xf>
    <xf borderId="1" fillId="3" fontId="4" numFmtId="0" xfId="0" applyAlignment="1" applyBorder="1" applyFont="1">
      <alignment horizontal="left" readingOrder="0"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4" fontId="7" numFmtId="0" xfId="0" applyAlignment="1" applyBorder="1" applyFill="1" applyFont="1">
      <alignment horizontal="left" readingOrder="0" shrinkToFit="0" vertical="center" wrapText="1"/>
    </xf>
    <xf borderId="1" fillId="5" fontId="7" numFmtId="0" xfId="0" applyAlignment="1" applyBorder="1" applyFill="1" applyFont="1">
      <alignment horizontal="left" readingOrder="0" shrinkToFit="0" vertical="center" wrapText="1"/>
    </xf>
    <xf borderId="1" fillId="3" fontId="8" numFmtId="0" xfId="0" applyAlignment="1" applyBorder="1" applyFont="1">
      <alignment horizontal="left" shrinkToFit="0" vertical="bottom" wrapText="1"/>
    </xf>
    <xf borderId="1" fillId="6" fontId="7" numFmtId="0" xfId="0" applyAlignment="1" applyBorder="1" applyFill="1" applyFont="1">
      <alignment horizontal="left" readingOrder="0" shrinkToFit="0" vertical="center" wrapText="1"/>
    </xf>
    <xf borderId="0" fillId="0" fontId="3" numFmtId="0" xfId="0" applyAlignment="1" applyFont="1">
      <alignment shrinkToFit="0" vertical="center" wrapText="1"/>
    </xf>
    <xf borderId="1" fillId="7" fontId="7" numFmtId="0" xfId="0" applyAlignment="1" applyBorder="1" applyFill="1" applyFont="1">
      <alignment horizontal="left" readingOrder="0" shrinkToFit="0" vertical="center" wrapText="1"/>
    </xf>
    <xf borderId="1" fillId="8" fontId="7" numFmtId="0" xfId="0" applyAlignment="1" applyBorder="1" applyFill="1" applyFont="1">
      <alignment horizontal="left" readingOrder="0" shrinkToFit="0" vertical="center" wrapText="1"/>
    </xf>
    <xf borderId="1" fillId="9" fontId="7" numFmtId="0" xfId="0" applyAlignment="1" applyBorder="1" applyFill="1" applyFont="1">
      <alignment horizontal="left" readingOrder="0" shrinkToFit="0" vertical="center" wrapText="1"/>
    </xf>
    <xf borderId="1" fillId="3" fontId="5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vertical="center"/>
    </xf>
    <xf borderId="0" fillId="0" fontId="10" numFmtId="0" xfId="0" applyFont="1"/>
    <xf borderId="4" fillId="10" fontId="11" numFmtId="164" xfId="0" applyAlignment="1" applyBorder="1" applyFill="1" applyFont="1" applyNumberFormat="1">
      <alignment horizontal="center" shrinkToFit="0" vertical="center" wrapText="0"/>
    </xf>
    <xf borderId="5" fillId="0" fontId="2" numFmtId="0" xfId="0" applyBorder="1" applyFont="1"/>
    <xf borderId="6" fillId="10" fontId="11" numFmtId="164" xfId="0" applyAlignment="1" applyBorder="1" applyFont="1" applyNumberFormat="1">
      <alignment horizontal="center" shrinkToFit="0" vertical="center" wrapText="0"/>
    </xf>
    <xf borderId="7" fillId="10" fontId="11" numFmtId="164" xfId="0" applyAlignment="1" applyBorder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bottom" wrapText="0"/>
    </xf>
    <xf borderId="0" fillId="0" fontId="12" numFmtId="165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/>
    </xf>
    <xf borderId="8" fillId="4" fontId="11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11" fillId="0" fontId="13" numFmtId="164" xfId="0" applyAlignment="1" applyBorder="1" applyFont="1" applyNumberFormat="1">
      <alignment shrinkToFit="0" vertical="bottom" wrapText="0"/>
    </xf>
    <xf borderId="11" fillId="0" fontId="14" numFmtId="165" xfId="0" applyAlignment="1" applyBorder="1" applyFont="1" applyNumberFormat="1">
      <alignment shrinkToFit="0" vertical="bottom" wrapText="0"/>
    </xf>
    <xf borderId="12" fillId="0" fontId="2" numFmtId="0" xfId="0" applyBorder="1" applyFont="1"/>
    <xf borderId="13" fillId="0" fontId="2" numFmtId="0" xfId="0" applyBorder="1" applyFont="1"/>
    <xf borderId="11" fillId="11" fontId="13" numFmtId="164" xfId="0" applyAlignment="1" applyBorder="1" applyFill="1" applyFont="1" applyNumberFormat="1">
      <alignment shrinkToFit="0" vertical="bottom" wrapText="0"/>
    </xf>
    <xf borderId="11" fillId="11" fontId="14" numFmtId="165" xfId="0" applyAlignment="1" applyBorder="1" applyFont="1" applyNumberFormat="1">
      <alignment shrinkToFit="0" vertical="bottom" wrapText="0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4" fontId="7" numFmtId="164" xfId="0" applyAlignment="1" applyBorder="1" applyFont="1" applyNumberFormat="1">
      <alignment shrinkToFit="0" vertical="bottom" wrapText="0"/>
    </xf>
    <xf borderId="11" fillId="4" fontId="7" numFmtId="165" xfId="0" applyAlignment="1" applyBorder="1" applyFont="1" applyNumberFormat="1">
      <alignment horizontal="right" shrinkToFit="0" vertical="bottom" wrapText="0"/>
    </xf>
    <xf borderId="0" fillId="0" fontId="12" numFmtId="166" xfId="0" applyAlignment="1" applyFont="1" applyNumberFormat="1">
      <alignment shrinkToFit="0" vertical="bottom" wrapText="0"/>
    </xf>
    <xf borderId="0" fillId="0" fontId="14" numFmtId="164" xfId="0" applyAlignment="1" applyFont="1" applyNumberFormat="1">
      <alignment shrinkToFit="0" vertical="bottom" wrapText="0"/>
    </xf>
    <xf borderId="0" fillId="0" fontId="14" numFmtId="165" xfId="0" applyAlignment="1" applyFont="1" applyNumberFormat="1">
      <alignment shrinkToFit="0" vertical="bottom" wrapText="0"/>
    </xf>
    <xf borderId="8" fillId="5" fontId="11" numFmtId="0" xfId="0" applyAlignment="1" applyBorder="1" applyFont="1">
      <alignment horizontal="center" shrinkToFit="0" vertical="center" wrapText="0"/>
    </xf>
    <xf borderId="11" fillId="5" fontId="7" numFmtId="164" xfId="0" applyAlignment="1" applyBorder="1" applyFont="1" applyNumberFormat="1">
      <alignment shrinkToFit="0" vertical="bottom" wrapText="0"/>
    </xf>
    <xf borderId="11" fillId="5" fontId="7" numFmtId="165" xfId="0" applyAlignment="1" applyBorder="1" applyFont="1" applyNumberFormat="1">
      <alignment horizontal="right" shrinkToFit="0" vertical="bottom" wrapText="0"/>
    </xf>
    <xf borderId="11" fillId="5" fontId="7" numFmtId="9" xfId="0" applyAlignment="1" applyBorder="1" applyFont="1" applyNumberFormat="1">
      <alignment horizontal="right" shrinkToFit="0" vertical="bottom" wrapText="0"/>
    </xf>
    <xf borderId="0" fillId="0" fontId="12" numFmtId="0" xfId="0" applyAlignment="1" applyFont="1">
      <alignment horizontal="center"/>
    </xf>
    <xf borderId="0" fillId="0" fontId="12" numFmtId="166" xfId="0" applyAlignment="1" applyFont="1" applyNumberFormat="1">
      <alignment horizontal="center" shrinkToFit="0" vertical="bottom" wrapText="0"/>
    </xf>
    <xf borderId="0" fillId="0" fontId="12" numFmtId="164" xfId="0" applyAlignment="1" applyFont="1" applyNumberFormat="1">
      <alignment horizontal="left" shrinkToFit="0" vertical="bottom" wrapText="0"/>
    </xf>
    <xf borderId="17" fillId="6" fontId="11" numFmtId="0" xfId="0" applyAlignment="1" applyBorder="1" applyFont="1">
      <alignment horizontal="center" readingOrder="0" shrinkToFit="0" vertical="center" wrapText="0"/>
    </xf>
    <xf borderId="18" fillId="0" fontId="2" numFmtId="0" xfId="0" applyBorder="1" applyFont="1"/>
    <xf borderId="19" fillId="0" fontId="12" numFmtId="166" xfId="0" applyAlignment="1" applyBorder="1" applyFont="1" applyNumberFormat="1">
      <alignment horizontal="center" shrinkToFit="0" vertical="center" wrapText="0"/>
    </xf>
    <xf borderId="20" fillId="0" fontId="13" numFmtId="164" xfId="0" applyAlignment="1" applyBorder="1" applyFont="1" applyNumberFormat="1">
      <alignment shrinkToFit="0" vertical="bottom" wrapText="0"/>
    </xf>
    <xf borderId="20" fillId="0" fontId="14" numFmtId="165" xfId="0" applyAlignment="1" applyBorder="1" applyFont="1" applyNumberFormat="1">
      <alignment shrinkToFit="0" vertical="bottom" wrapText="0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0" fillId="0" fontId="13" numFmtId="0" xfId="0" applyAlignment="1" applyBorder="1" applyFont="1">
      <alignment shrinkToFit="0" vertical="bottom" wrapText="0"/>
    </xf>
    <xf borderId="24" fillId="0" fontId="2" numFmtId="0" xfId="0" applyBorder="1" applyFont="1"/>
    <xf borderId="19" fillId="11" fontId="12" numFmtId="0" xfId="0" applyAlignment="1" applyBorder="1" applyFont="1">
      <alignment horizontal="center" shrinkToFit="0" vertical="center" wrapText="0"/>
    </xf>
    <xf borderId="20" fillId="11" fontId="13" numFmtId="0" xfId="0" applyAlignment="1" applyBorder="1" applyFont="1">
      <alignment shrinkToFit="0" vertical="bottom" wrapText="0"/>
    </xf>
    <xf borderId="20" fillId="11" fontId="14" numFmtId="165" xfId="0" applyAlignment="1" applyBorder="1" applyFont="1" applyNumberFormat="1">
      <alignment shrinkToFit="0" vertical="bottom" wrapText="0"/>
    </xf>
    <xf borderId="19" fillId="0" fontId="12" numFmtId="0" xfId="0" applyAlignment="1" applyBorder="1" applyFont="1">
      <alignment horizontal="center" shrinkToFit="0" vertical="center" wrapText="0"/>
    </xf>
    <xf borderId="20" fillId="11" fontId="12" numFmtId="0" xfId="0" applyAlignment="1" applyBorder="1" applyFont="1">
      <alignment horizontal="center" shrinkToFit="0" vertical="center" wrapText="0"/>
    </xf>
    <xf borderId="20" fillId="6" fontId="11" numFmtId="0" xfId="0" applyAlignment="1" applyBorder="1" applyFont="1">
      <alignment horizontal="left" shrinkToFit="0" vertical="bottom" wrapText="0"/>
    </xf>
    <xf borderId="20" fillId="6" fontId="7" numFmtId="0" xfId="0" applyAlignment="1" applyBorder="1" applyFont="1">
      <alignment shrinkToFit="0" vertical="bottom" wrapText="0"/>
    </xf>
    <xf borderId="20" fillId="6" fontId="7" numFmtId="165" xfId="0" applyAlignment="1" applyBorder="1" applyFont="1" applyNumberFormat="1">
      <alignment horizontal="right" shrinkToFit="0" vertical="bottom" wrapText="0"/>
    </xf>
    <xf borderId="25" fillId="0" fontId="2" numFmtId="0" xfId="0" applyBorder="1" applyFont="1"/>
    <xf borderId="26" fillId="0" fontId="2" numFmtId="0" xfId="0" applyBorder="1" applyFont="1"/>
    <xf borderId="20" fillId="6" fontId="7" numFmtId="9" xfId="0" applyAlignment="1" applyBorder="1" applyFont="1" applyNumberFormat="1">
      <alignment horizontal="right" shrinkToFit="0" vertical="bottom" wrapText="0"/>
    </xf>
    <xf borderId="0" fillId="0" fontId="12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17" fillId="12" fontId="11" numFmtId="0" xfId="0" applyAlignment="1" applyBorder="1" applyFill="1" applyFont="1">
      <alignment horizontal="center" readingOrder="0" shrinkToFit="0" vertical="center" wrapText="0"/>
    </xf>
    <xf borderId="19" fillId="0" fontId="12" numFmtId="0" xfId="0" applyAlignment="1" applyBorder="1" applyFont="1">
      <alignment horizontal="center" shrinkToFit="0" vertical="center" wrapText="1"/>
    </xf>
    <xf borderId="20" fillId="7" fontId="11" numFmtId="0" xfId="0" applyAlignment="1" applyBorder="1" applyFont="1">
      <alignment horizontal="left" shrinkToFit="0" vertical="bottom" wrapText="0"/>
    </xf>
    <xf borderId="20" fillId="7" fontId="11" numFmtId="0" xfId="0" applyAlignment="1" applyBorder="1" applyFont="1">
      <alignment shrinkToFit="0" vertical="bottom" wrapText="0"/>
    </xf>
    <xf borderId="20" fillId="7" fontId="11" numFmtId="165" xfId="0" applyAlignment="1" applyBorder="1" applyFont="1" applyNumberFormat="1">
      <alignment horizontal="right" shrinkToFit="0" vertical="bottom" wrapText="0"/>
    </xf>
    <xf borderId="20" fillId="7" fontId="11" numFmtId="9" xfId="0" applyAlignment="1" applyBorder="1" applyFont="1" applyNumberFormat="1">
      <alignment horizontal="right" shrinkToFit="0" vertical="bottom" wrapText="0"/>
    </xf>
    <xf borderId="17" fillId="8" fontId="11" numFmtId="0" xfId="0" applyAlignment="1" applyBorder="1" applyFont="1">
      <alignment horizontal="center" readingOrder="0" shrinkToFit="0" vertical="center" wrapText="0"/>
    </xf>
    <xf borderId="19" fillId="11" fontId="12" numFmtId="0" xfId="0" applyAlignment="1" applyBorder="1" applyFont="1">
      <alignment horizontal="center" shrinkToFit="0" vertical="center" wrapText="1"/>
    </xf>
    <xf borderId="20" fillId="13" fontId="14" numFmtId="165" xfId="0" applyAlignment="1" applyBorder="1" applyFill="1" applyFont="1" applyNumberFormat="1">
      <alignment shrinkToFit="0" vertical="bottom" wrapText="0"/>
    </xf>
    <xf borderId="20" fillId="8" fontId="11" numFmtId="0" xfId="0" applyAlignment="1" applyBorder="1" applyFont="1">
      <alignment horizontal="left" shrinkToFit="0" vertical="bottom" wrapText="0"/>
    </xf>
    <xf borderId="20" fillId="8" fontId="11" numFmtId="0" xfId="0" applyAlignment="1" applyBorder="1" applyFont="1">
      <alignment shrinkToFit="0" vertical="bottom" wrapText="0"/>
    </xf>
    <xf borderId="20" fillId="8" fontId="11" numFmtId="165" xfId="0" applyAlignment="1" applyBorder="1" applyFont="1" applyNumberFormat="1">
      <alignment horizontal="right" shrinkToFit="0" vertical="bottom" wrapText="0"/>
    </xf>
    <xf borderId="20" fillId="8" fontId="11" numFmtId="9" xfId="0" applyAlignment="1" applyBorder="1" applyFont="1" applyNumberFormat="1">
      <alignment horizontal="right" shrinkToFit="0" vertical="bottom" wrapText="0"/>
    </xf>
    <xf borderId="17" fillId="9" fontId="11" numFmtId="0" xfId="0" applyAlignment="1" applyBorder="1" applyFont="1">
      <alignment horizontal="center" readingOrder="0" shrinkToFit="0" vertical="center" wrapText="0"/>
    </xf>
    <xf borderId="20" fillId="0" fontId="12" numFmtId="0" xfId="0" applyAlignment="1" applyBorder="1" applyFont="1">
      <alignment horizontal="center" shrinkToFit="0" vertical="center" wrapText="0"/>
    </xf>
    <xf borderId="20" fillId="9" fontId="11" numFmtId="0" xfId="0" applyAlignment="1" applyBorder="1" applyFont="1">
      <alignment horizontal="left" shrinkToFit="0" vertical="bottom" wrapText="0"/>
    </xf>
    <xf borderId="20" fillId="9" fontId="7" numFmtId="0" xfId="0" applyAlignment="1" applyBorder="1" applyFont="1">
      <alignment shrinkToFit="0" vertical="bottom" wrapText="0"/>
    </xf>
    <xf borderId="20" fillId="9" fontId="7" numFmtId="165" xfId="0" applyAlignment="1" applyBorder="1" applyFont="1" applyNumberFormat="1">
      <alignment horizontal="right" shrinkToFit="0" vertical="bottom" wrapText="0"/>
    </xf>
    <xf borderId="20" fillId="9" fontId="7" numFmtId="9" xfId="0" applyAlignment="1" applyBorder="1" applyFont="1" applyNumberFormat="1">
      <alignment horizontal="right" shrinkToFit="0" vertical="bottom" wrapText="0"/>
    </xf>
    <xf borderId="17" fillId="14" fontId="11" numFmtId="0" xfId="0" applyAlignment="1" applyBorder="1" applyFill="1" applyFont="1">
      <alignment horizontal="center" shrinkToFit="0" vertical="center" wrapText="0"/>
    </xf>
    <xf borderId="27" fillId="0" fontId="2" numFmtId="0" xfId="0" applyBorder="1" applyFont="1"/>
    <xf borderId="20" fillId="4" fontId="7" numFmtId="0" xfId="0" applyAlignment="1" applyBorder="1" applyFont="1">
      <alignment shrinkToFit="0" vertical="bottom" wrapText="0"/>
    </xf>
    <xf borderId="20" fillId="4" fontId="7" numFmtId="165" xfId="0" applyAlignment="1" applyBorder="1" applyFont="1" applyNumberFormat="1">
      <alignment horizontal="right" shrinkToFit="0" vertical="bottom" wrapText="0"/>
    </xf>
    <xf borderId="20" fillId="15" fontId="7" numFmtId="0" xfId="0" applyAlignment="1" applyBorder="1" applyFill="1" applyFont="1">
      <alignment shrinkToFit="0" vertical="bottom" wrapText="0"/>
    </xf>
    <xf borderId="20" fillId="15" fontId="7" numFmtId="165" xfId="0" applyAlignment="1" applyBorder="1" applyFont="1" applyNumberFormat="1">
      <alignment horizontal="right" shrinkToFit="0" vertical="bottom" wrapText="0"/>
    </xf>
    <xf borderId="20" fillId="7" fontId="7" numFmtId="0" xfId="0" applyAlignment="1" applyBorder="1" applyFont="1">
      <alignment shrinkToFit="0" vertical="bottom" wrapText="0"/>
    </xf>
    <xf borderId="20" fillId="7" fontId="7" numFmtId="165" xfId="0" applyAlignment="1" applyBorder="1" applyFont="1" applyNumberFormat="1">
      <alignment horizontal="right" shrinkToFit="0" vertical="bottom" wrapText="0"/>
    </xf>
    <xf borderId="20" fillId="8" fontId="7" numFmtId="0" xfId="0" applyAlignment="1" applyBorder="1" applyFont="1">
      <alignment shrinkToFit="0" vertical="bottom" wrapText="0"/>
    </xf>
    <xf borderId="20" fillId="8" fontId="7" numFmtId="165" xfId="0" applyAlignment="1" applyBorder="1" applyFont="1" applyNumberFormat="1">
      <alignment horizontal="right" shrinkToFit="0" vertical="bottom" wrapText="0"/>
    </xf>
    <xf borderId="28" fillId="0" fontId="2" numFmtId="0" xfId="0" applyBorder="1" applyFont="1"/>
    <xf borderId="20" fillId="0" fontId="14" numFmtId="0" xfId="0" applyAlignment="1" applyBorder="1" applyFont="1">
      <alignment shrinkToFit="0" vertical="bottom" wrapText="0"/>
    </xf>
    <xf borderId="20" fillId="0" fontId="14" numFmtId="165" xfId="0" applyAlignment="1" applyBorder="1" applyFont="1" applyNumberFormat="1">
      <alignment horizontal="right" shrinkToFit="0" vertical="bottom" wrapText="0"/>
    </xf>
    <xf borderId="0" fillId="0" fontId="14" numFmtId="0" xfId="0" applyAlignment="1" applyFont="1">
      <alignment horizontal="center"/>
    </xf>
    <xf borderId="0" fillId="0" fontId="14" numFmtId="0" xfId="0" applyFont="1"/>
  </cellXfs>
  <cellStyles count="1">
    <cellStyle xfId="0" name="Normal" builtinId="0"/>
  </cellStyles>
  <dxfs count="1">
    <dxf>
      <font/>
      <fill>
        <patternFill patternType="solid">
          <fgColor rgb="FF800080"/>
          <bgColor rgb="FF80008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0</xdr:rowOff>
    </xdr:from>
    <xdr:ext cx="857250" cy="381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0</xdr:rowOff>
    </xdr:from>
    <xdr:ext cx="885825" cy="4000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0080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88"/>
    <col customWidth="1" min="2" max="25" width="14.3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>
      <c r="A2" s="3"/>
      <c r="B2" s="3"/>
      <c r="C2" s="3"/>
      <c r="D2" s="3"/>
      <c r="E2" s="3"/>
      <c r="F2" s="3"/>
      <c r="G2" s="3"/>
      <c r="H2" s="3"/>
      <c r="I2" s="3"/>
    </row>
    <row r="3" ht="15.75" customHeight="1">
      <c r="A3" s="3"/>
      <c r="B3" s="4" t="s">
        <v>1</v>
      </c>
      <c r="C3" s="3"/>
      <c r="D3" s="3"/>
      <c r="E3" s="3"/>
      <c r="F3" s="3"/>
      <c r="G3" s="3"/>
      <c r="H3" s="3"/>
      <c r="I3" s="3"/>
    </row>
    <row r="4" ht="33.75" customHeight="1">
      <c r="A4" s="3"/>
      <c r="B4" s="5" t="s">
        <v>2</v>
      </c>
      <c r="C4" s="2"/>
      <c r="D4" s="2"/>
      <c r="E4" s="2"/>
      <c r="F4" s="2"/>
      <c r="G4" s="2"/>
      <c r="H4" s="2"/>
      <c r="I4" s="2"/>
    </row>
    <row r="5" ht="15.75" customHeight="1">
      <c r="A5" s="3"/>
      <c r="B5" s="3"/>
      <c r="C5" s="3"/>
      <c r="D5" s="3"/>
      <c r="E5" s="3"/>
      <c r="F5" s="3"/>
      <c r="G5" s="3"/>
      <c r="H5" s="3"/>
      <c r="I5" s="3"/>
    </row>
    <row r="6" ht="15.75" customHeight="1">
      <c r="A6" s="3"/>
      <c r="B6" s="4" t="s">
        <v>3</v>
      </c>
      <c r="C6" s="3"/>
      <c r="D6" s="3"/>
      <c r="E6" s="3"/>
      <c r="F6" s="3"/>
      <c r="G6" s="3"/>
      <c r="H6" s="3"/>
      <c r="I6" s="3"/>
    </row>
    <row r="7" ht="40.5" customHeight="1">
      <c r="A7" s="6"/>
      <c r="B7" s="7" t="s">
        <v>4</v>
      </c>
      <c r="C7" s="2"/>
      <c r="D7" s="2"/>
      <c r="E7" s="2"/>
      <c r="F7" s="2"/>
      <c r="G7" s="2"/>
      <c r="H7" s="2"/>
      <c r="I7" s="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15.75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3"/>
      <c r="B9" s="8" t="s">
        <v>5</v>
      </c>
      <c r="C9" s="2"/>
      <c r="D9" s="2"/>
      <c r="E9" s="2"/>
      <c r="F9" s="2"/>
      <c r="G9" s="2"/>
      <c r="H9" s="2"/>
      <c r="I9" s="2"/>
    </row>
    <row r="10" ht="15.75" customHeight="1">
      <c r="A10" s="3"/>
      <c r="B10" s="3"/>
      <c r="C10" s="3"/>
      <c r="D10" s="3"/>
      <c r="E10" s="3"/>
      <c r="F10" s="3"/>
      <c r="G10" s="3"/>
      <c r="H10" s="3"/>
      <c r="I10" s="3"/>
    </row>
    <row r="11" ht="15.75" customHeight="1">
      <c r="A11" s="3"/>
      <c r="B11" s="9" t="s">
        <v>6</v>
      </c>
      <c r="C11" s="10"/>
      <c r="D11" s="10"/>
      <c r="E11" s="10"/>
      <c r="F11" s="10"/>
      <c r="G11" s="10"/>
      <c r="H11" s="10"/>
      <c r="I11" s="10"/>
    </row>
    <row r="12" ht="15.75" customHeight="1">
      <c r="A12" s="3"/>
      <c r="B12" s="11"/>
      <c r="C12" s="12"/>
      <c r="D12" s="12"/>
      <c r="E12" s="12"/>
      <c r="F12" s="12"/>
      <c r="G12" s="12"/>
      <c r="H12" s="12"/>
      <c r="I12" s="12"/>
    </row>
    <row r="13" ht="33.0" customHeight="1">
      <c r="A13" s="3"/>
      <c r="B13" s="13" t="s">
        <v>7</v>
      </c>
      <c r="C13" s="2"/>
      <c r="D13" s="2"/>
      <c r="E13" s="2"/>
      <c r="F13" s="2"/>
      <c r="G13" s="2"/>
      <c r="H13" s="2"/>
      <c r="I13" s="2"/>
    </row>
    <row r="14" ht="15.75" customHeight="1">
      <c r="A14" s="3"/>
      <c r="B14" s="3"/>
      <c r="C14" s="3"/>
      <c r="D14" s="3"/>
      <c r="E14" s="3"/>
      <c r="F14" s="3"/>
      <c r="G14" s="3"/>
      <c r="H14" s="3"/>
      <c r="I14" s="3"/>
    </row>
    <row r="15" ht="25.5" customHeight="1">
      <c r="A15" s="3"/>
      <c r="B15" s="5" t="s">
        <v>8</v>
      </c>
      <c r="C15" s="2"/>
      <c r="D15" s="2"/>
      <c r="E15" s="2"/>
      <c r="F15" s="2"/>
      <c r="G15" s="2"/>
      <c r="H15" s="2"/>
      <c r="I15" s="2"/>
    </row>
    <row r="16" ht="15.75" customHeight="1">
      <c r="A16" s="3"/>
      <c r="B16" s="3"/>
      <c r="C16" s="3"/>
      <c r="D16" s="3"/>
      <c r="E16" s="3"/>
      <c r="F16" s="3"/>
      <c r="G16" s="3"/>
      <c r="H16" s="3"/>
      <c r="I16" s="3"/>
    </row>
    <row r="17" ht="15.75" customHeight="1">
      <c r="A17" s="3"/>
      <c r="B17" s="9" t="s">
        <v>9</v>
      </c>
      <c r="C17" s="3"/>
      <c r="D17" s="3"/>
      <c r="E17" s="3"/>
      <c r="F17" s="3"/>
      <c r="G17" s="3"/>
      <c r="H17" s="3"/>
      <c r="I17" s="3"/>
    </row>
    <row r="18" ht="15.75" customHeight="1">
      <c r="A18" s="3"/>
      <c r="B18" s="11"/>
      <c r="C18" s="3"/>
      <c r="D18" s="3"/>
      <c r="E18" s="3"/>
      <c r="F18" s="3"/>
      <c r="G18" s="3"/>
      <c r="H18" s="3"/>
      <c r="I18" s="3"/>
    </row>
    <row r="19" ht="35.25" customHeight="1">
      <c r="A19" s="3"/>
      <c r="B19" s="14" t="s">
        <v>10</v>
      </c>
      <c r="C19" s="2"/>
      <c r="D19" s="2"/>
      <c r="E19" s="2"/>
      <c r="F19" s="2"/>
      <c r="G19" s="2"/>
      <c r="H19" s="2"/>
      <c r="I19" s="2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</row>
    <row r="21" ht="15.75" customHeight="1">
      <c r="A21" s="3"/>
      <c r="B21" s="9" t="s">
        <v>11</v>
      </c>
      <c r="C21" s="3"/>
      <c r="D21" s="3"/>
      <c r="E21" s="3"/>
      <c r="F21" s="3"/>
      <c r="G21" s="3"/>
      <c r="H21" s="3"/>
      <c r="I21" s="3"/>
    </row>
    <row r="22" ht="15.75" customHeight="1">
      <c r="A22" s="3"/>
      <c r="B22" s="15"/>
      <c r="C22" s="3"/>
      <c r="D22" s="3"/>
      <c r="E22" s="3"/>
      <c r="F22" s="3"/>
      <c r="G22" s="3"/>
      <c r="H22" s="3"/>
      <c r="I22" s="3"/>
    </row>
    <row r="23" ht="46.5" customHeight="1">
      <c r="A23" s="3"/>
      <c r="B23" s="16" t="s">
        <v>12</v>
      </c>
      <c r="C23" s="2"/>
      <c r="D23" s="2"/>
      <c r="E23" s="2"/>
      <c r="F23" s="2"/>
      <c r="G23" s="2"/>
      <c r="H23" s="2"/>
      <c r="I23" s="2"/>
    </row>
    <row r="24" ht="20.25" customHeight="1">
      <c r="A24" s="3"/>
      <c r="B24" s="17"/>
      <c r="C24" s="17"/>
      <c r="D24" s="17"/>
      <c r="E24" s="17"/>
      <c r="F24" s="17"/>
      <c r="G24" s="17"/>
      <c r="H24" s="17"/>
      <c r="I24" s="17"/>
    </row>
    <row r="25" ht="40.5" customHeight="1">
      <c r="A25" s="3"/>
      <c r="B25" s="18" t="s">
        <v>13</v>
      </c>
      <c r="C25" s="2"/>
      <c r="D25" s="2"/>
      <c r="E25" s="2"/>
      <c r="F25" s="2"/>
      <c r="G25" s="2"/>
      <c r="H25" s="2"/>
      <c r="I25" s="2"/>
    </row>
    <row r="26" ht="15.75" customHeight="1">
      <c r="A26" s="3"/>
      <c r="B26" s="17"/>
      <c r="C26" s="17"/>
      <c r="D26" s="17"/>
      <c r="E26" s="17"/>
      <c r="F26" s="17"/>
      <c r="G26" s="17"/>
      <c r="H26" s="17"/>
      <c r="I26" s="17"/>
    </row>
    <row r="27" ht="44.25" customHeight="1">
      <c r="A27" s="3"/>
      <c r="B27" s="19" t="s">
        <v>14</v>
      </c>
      <c r="C27" s="2"/>
      <c r="D27" s="2"/>
      <c r="E27" s="2"/>
      <c r="F27" s="2"/>
      <c r="G27" s="2"/>
      <c r="H27" s="2"/>
      <c r="I27" s="2"/>
    </row>
    <row r="28" ht="15.75" customHeight="1">
      <c r="A28" s="3"/>
      <c r="B28" s="17"/>
      <c r="C28" s="17"/>
      <c r="D28" s="17"/>
      <c r="E28" s="17"/>
      <c r="F28" s="17"/>
      <c r="G28" s="17"/>
      <c r="H28" s="17"/>
      <c r="I28" s="17"/>
    </row>
    <row r="29" ht="42.0" customHeight="1">
      <c r="A29" s="3"/>
      <c r="B29" s="20" t="s">
        <v>15</v>
      </c>
      <c r="C29" s="2"/>
      <c r="D29" s="2"/>
      <c r="E29" s="2"/>
      <c r="F29" s="2"/>
      <c r="G29" s="2"/>
      <c r="H29" s="2"/>
      <c r="I29" s="2"/>
    </row>
    <row r="30" ht="15.75" customHeight="1">
      <c r="A30" s="3"/>
      <c r="B30" s="17"/>
      <c r="C30" s="17"/>
      <c r="D30" s="17"/>
      <c r="E30" s="17"/>
      <c r="F30" s="17"/>
      <c r="G30" s="17"/>
      <c r="H30" s="17"/>
      <c r="I30" s="17"/>
    </row>
    <row r="31" ht="42.0" customHeight="1">
      <c r="A31" s="3"/>
      <c r="B31" s="21" t="s">
        <v>16</v>
      </c>
      <c r="C31" s="2"/>
      <c r="D31" s="2"/>
      <c r="E31" s="2"/>
      <c r="F31" s="2"/>
      <c r="G31" s="2"/>
      <c r="H31" s="2"/>
      <c r="I31" s="2"/>
    </row>
    <row r="32" ht="15.75" customHeight="1">
      <c r="B32" s="22"/>
      <c r="C32" s="22"/>
      <c r="D32" s="22"/>
      <c r="E32" s="22"/>
      <c r="F32" s="22"/>
      <c r="G32" s="22"/>
      <c r="H32" s="22"/>
      <c r="I32" s="2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2">
    <mergeCell ref="B23:I23"/>
    <mergeCell ref="B25:I25"/>
    <mergeCell ref="B27:I27"/>
    <mergeCell ref="B29:I29"/>
    <mergeCell ref="B31:I31"/>
    <mergeCell ref="A1:I1"/>
    <mergeCell ref="B4:I4"/>
    <mergeCell ref="B7:I7"/>
    <mergeCell ref="B9:I9"/>
    <mergeCell ref="B13:I13"/>
    <mergeCell ref="B15:I15"/>
    <mergeCell ref="B19:I19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25"/>
    <col customWidth="1" min="2" max="2" width="22.63"/>
    <col customWidth="1" min="3" max="3" width="30.63"/>
    <col customWidth="1" min="4" max="4" width="27.63"/>
    <col customWidth="1" min="5" max="16" width="10.75"/>
    <col customWidth="1" min="17" max="26" width="14.38"/>
  </cols>
  <sheetData>
    <row r="1" ht="33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26.25" customHeight="1">
      <c r="A2" s="24" t="s">
        <v>18</v>
      </c>
      <c r="B2" s="25"/>
      <c r="C2" s="25"/>
      <c r="D2" s="25"/>
      <c r="E2" s="26" t="s">
        <v>19</v>
      </c>
      <c r="F2" s="26" t="s">
        <v>20</v>
      </c>
      <c r="G2" s="26" t="s">
        <v>21</v>
      </c>
      <c r="H2" s="26" t="s">
        <v>22</v>
      </c>
      <c r="I2" s="26" t="s">
        <v>23</v>
      </c>
      <c r="J2" s="26" t="s">
        <v>24</v>
      </c>
      <c r="K2" s="26" t="s">
        <v>25</v>
      </c>
      <c r="L2" s="26" t="s">
        <v>26</v>
      </c>
      <c r="M2" s="26" t="s">
        <v>27</v>
      </c>
      <c r="N2" s="26" t="s">
        <v>28</v>
      </c>
      <c r="O2" s="26" t="s">
        <v>29</v>
      </c>
      <c r="P2" s="27" t="s">
        <v>30</v>
      </c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33.0" customHeight="1">
      <c r="A3" s="28" t="s">
        <v>31</v>
      </c>
      <c r="D3" s="28" t="s">
        <v>32</v>
      </c>
      <c r="E3" s="29" t="s">
        <v>33</v>
      </c>
      <c r="F3" s="29" t="s">
        <v>33</v>
      </c>
      <c r="G3" s="29" t="s">
        <v>33</v>
      </c>
      <c r="H3" s="29" t="s">
        <v>33</v>
      </c>
      <c r="I3" s="29" t="s">
        <v>33</v>
      </c>
      <c r="J3" s="29" t="s">
        <v>33</v>
      </c>
      <c r="K3" s="29" t="s">
        <v>33</v>
      </c>
      <c r="L3" s="29" t="s">
        <v>33</v>
      </c>
      <c r="M3" s="29" t="s">
        <v>33</v>
      </c>
      <c r="N3" s="29" t="s">
        <v>33</v>
      </c>
      <c r="O3" s="29" t="s">
        <v>33</v>
      </c>
      <c r="P3" s="29" t="s">
        <v>33</v>
      </c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5.75" customHeight="1">
      <c r="A4" s="31" t="s">
        <v>34</v>
      </c>
      <c r="B4" s="32"/>
      <c r="C4" s="33"/>
      <c r="D4" s="34" t="s">
        <v>35</v>
      </c>
      <c r="E4" s="35">
        <v>1500.0</v>
      </c>
      <c r="F4" s="35">
        <v>1500.0</v>
      </c>
      <c r="G4" s="35">
        <v>1500.0</v>
      </c>
      <c r="H4" s="35">
        <v>1500.0</v>
      </c>
      <c r="I4" s="35">
        <v>1500.0</v>
      </c>
      <c r="J4" s="35">
        <v>1500.0</v>
      </c>
      <c r="K4" s="35">
        <v>1500.0</v>
      </c>
      <c r="L4" s="35">
        <v>1500.0</v>
      </c>
      <c r="M4" s="35">
        <v>1500.0</v>
      </c>
      <c r="N4" s="35">
        <v>1500.0</v>
      </c>
      <c r="O4" s="35">
        <v>1500.0</v>
      </c>
      <c r="P4" s="35">
        <v>1500.0</v>
      </c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5.75" customHeight="1">
      <c r="A5" s="36"/>
      <c r="C5" s="37"/>
      <c r="D5" s="38" t="s">
        <v>36</v>
      </c>
      <c r="E5" s="39">
        <v>800.0</v>
      </c>
      <c r="F5" s="39">
        <v>800.0</v>
      </c>
      <c r="G5" s="39">
        <v>800.0</v>
      </c>
      <c r="H5" s="39">
        <v>800.0</v>
      </c>
      <c r="I5" s="39">
        <v>800.0</v>
      </c>
      <c r="J5" s="39">
        <v>800.0</v>
      </c>
      <c r="K5" s="39">
        <v>800.0</v>
      </c>
      <c r="L5" s="39">
        <v>800.0</v>
      </c>
      <c r="M5" s="39">
        <v>800.0</v>
      </c>
      <c r="N5" s="39">
        <v>800.0</v>
      </c>
      <c r="O5" s="39">
        <v>800.0</v>
      </c>
      <c r="P5" s="39">
        <v>800.0</v>
      </c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5.75" customHeight="1">
      <c r="A6" s="36"/>
      <c r="C6" s="37"/>
      <c r="D6" s="34" t="s">
        <v>37</v>
      </c>
      <c r="E6" s="35">
        <v>200.0</v>
      </c>
      <c r="F6" s="35">
        <v>200.0</v>
      </c>
      <c r="G6" s="35">
        <v>200.0</v>
      </c>
      <c r="H6" s="35">
        <v>200.0</v>
      </c>
      <c r="I6" s="35">
        <v>200.0</v>
      </c>
      <c r="J6" s="35">
        <v>200.0</v>
      </c>
      <c r="K6" s="35">
        <v>200.0</v>
      </c>
      <c r="L6" s="35">
        <v>200.0</v>
      </c>
      <c r="M6" s="35">
        <v>200.0</v>
      </c>
      <c r="N6" s="35">
        <v>200.0</v>
      </c>
      <c r="O6" s="35">
        <v>200.0</v>
      </c>
      <c r="P6" s="35">
        <v>200.0</v>
      </c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5.75" customHeight="1">
      <c r="A7" s="36"/>
      <c r="C7" s="37"/>
      <c r="D7" s="38" t="s">
        <v>38</v>
      </c>
      <c r="E7" s="39">
        <v>300.0</v>
      </c>
      <c r="F7" s="39">
        <v>300.0</v>
      </c>
      <c r="G7" s="39">
        <v>300.0</v>
      </c>
      <c r="H7" s="39">
        <v>300.0</v>
      </c>
      <c r="I7" s="39">
        <v>300.0</v>
      </c>
      <c r="J7" s="39">
        <v>300.0</v>
      </c>
      <c r="K7" s="39">
        <v>300.0</v>
      </c>
      <c r="L7" s="39">
        <v>300.0</v>
      </c>
      <c r="M7" s="39">
        <v>300.0</v>
      </c>
      <c r="N7" s="39">
        <v>300.0</v>
      </c>
      <c r="O7" s="39">
        <v>300.0</v>
      </c>
      <c r="P7" s="39">
        <v>300.0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5.75" customHeight="1">
      <c r="A8" s="36"/>
      <c r="C8" s="37"/>
      <c r="D8" s="34" t="s">
        <v>39</v>
      </c>
      <c r="E8" s="35">
        <v>100.0</v>
      </c>
      <c r="F8" s="35">
        <v>100.0</v>
      </c>
      <c r="G8" s="35">
        <v>100.0</v>
      </c>
      <c r="H8" s="35">
        <v>100.0</v>
      </c>
      <c r="I8" s="35">
        <v>100.0</v>
      </c>
      <c r="J8" s="35">
        <v>100.0</v>
      </c>
      <c r="K8" s="35">
        <v>100.0</v>
      </c>
      <c r="L8" s="35">
        <v>100.0</v>
      </c>
      <c r="M8" s="35">
        <v>100.0</v>
      </c>
      <c r="N8" s="35">
        <v>100.0</v>
      </c>
      <c r="O8" s="35">
        <v>100.0</v>
      </c>
      <c r="P8" s="35">
        <v>100.0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5.75" customHeight="1">
      <c r="A9" s="36"/>
      <c r="C9" s="37"/>
      <c r="D9" s="38" t="s">
        <v>40</v>
      </c>
      <c r="E9" s="39">
        <v>10.0</v>
      </c>
      <c r="F9" s="39">
        <v>10.0</v>
      </c>
      <c r="G9" s="39">
        <v>10.0</v>
      </c>
      <c r="H9" s="39">
        <v>10.0</v>
      </c>
      <c r="I9" s="39">
        <v>10.0</v>
      </c>
      <c r="J9" s="39">
        <v>10.0</v>
      </c>
      <c r="K9" s="39">
        <v>10.0</v>
      </c>
      <c r="L9" s="39">
        <v>10.0</v>
      </c>
      <c r="M9" s="39">
        <v>10.0</v>
      </c>
      <c r="N9" s="39">
        <v>10.0</v>
      </c>
      <c r="O9" s="39">
        <v>10.0</v>
      </c>
      <c r="P9" s="39">
        <v>10.0</v>
      </c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5.75" customHeight="1">
      <c r="A10" s="36"/>
      <c r="C10" s="37"/>
      <c r="D10" s="34" t="s">
        <v>41</v>
      </c>
      <c r="E10" s="35">
        <v>1.0</v>
      </c>
      <c r="F10" s="35">
        <v>1.0</v>
      </c>
      <c r="G10" s="35">
        <v>1.0</v>
      </c>
      <c r="H10" s="35">
        <v>1.0</v>
      </c>
      <c r="I10" s="35">
        <v>1.0</v>
      </c>
      <c r="J10" s="35">
        <v>1.0</v>
      </c>
      <c r="K10" s="35">
        <v>1.0</v>
      </c>
      <c r="L10" s="35">
        <v>1.0</v>
      </c>
      <c r="M10" s="35">
        <v>1.0</v>
      </c>
      <c r="N10" s="35">
        <v>1.0</v>
      </c>
      <c r="O10" s="35">
        <v>1.0</v>
      </c>
      <c r="P10" s="35">
        <v>1.0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3.25" customHeight="1">
      <c r="A11" s="40"/>
      <c r="B11" s="41"/>
      <c r="C11" s="42"/>
      <c r="D11" s="43" t="s">
        <v>42</v>
      </c>
      <c r="E11" s="44">
        <f t="shared" ref="E11:P11" si="1">SUM(E4:E10)</f>
        <v>2911</v>
      </c>
      <c r="F11" s="44">
        <f t="shared" si="1"/>
        <v>2911</v>
      </c>
      <c r="G11" s="44">
        <f t="shared" si="1"/>
        <v>2911</v>
      </c>
      <c r="H11" s="44">
        <f t="shared" si="1"/>
        <v>2911</v>
      </c>
      <c r="I11" s="44">
        <f t="shared" si="1"/>
        <v>2911</v>
      </c>
      <c r="J11" s="44">
        <f t="shared" si="1"/>
        <v>2911</v>
      </c>
      <c r="K11" s="44">
        <f t="shared" si="1"/>
        <v>2911</v>
      </c>
      <c r="L11" s="44">
        <f t="shared" si="1"/>
        <v>2911</v>
      </c>
      <c r="M11" s="44">
        <f t="shared" si="1"/>
        <v>2911</v>
      </c>
      <c r="N11" s="44">
        <f t="shared" si="1"/>
        <v>2911</v>
      </c>
      <c r="O11" s="44">
        <f t="shared" si="1"/>
        <v>2911</v>
      </c>
      <c r="P11" s="44">
        <f t="shared" si="1"/>
        <v>2911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5.75" customHeight="1">
      <c r="A12" s="28"/>
      <c r="B12" s="28"/>
      <c r="C12" s="45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5.75" customHeight="1">
      <c r="A13" s="48" t="s">
        <v>43</v>
      </c>
      <c r="B13" s="32"/>
      <c r="C13" s="33"/>
      <c r="D13" s="34" t="s">
        <v>44</v>
      </c>
      <c r="E13" s="35">
        <v>500.0</v>
      </c>
      <c r="F13" s="35">
        <v>500.0</v>
      </c>
      <c r="G13" s="35">
        <v>500.0</v>
      </c>
      <c r="H13" s="35">
        <v>500.0</v>
      </c>
      <c r="I13" s="35">
        <v>500.0</v>
      </c>
      <c r="J13" s="35">
        <v>500.0</v>
      </c>
      <c r="K13" s="35">
        <v>500.0</v>
      </c>
      <c r="L13" s="35">
        <v>500.0</v>
      </c>
      <c r="M13" s="35">
        <v>500.0</v>
      </c>
      <c r="N13" s="35">
        <v>500.0</v>
      </c>
      <c r="O13" s="35">
        <v>500.0</v>
      </c>
      <c r="P13" s="35">
        <v>500.0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5.75" customHeight="1">
      <c r="A14" s="36"/>
      <c r="C14" s="37"/>
      <c r="D14" s="38" t="s">
        <v>45</v>
      </c>
      <c r="E14" s="39">
        <v>10.0</v>
      </c>
      <c r="F14" s="39">
        <v>10.0</v>
      </c>
      <c r="G14" s="39">
        <v>10.0</v>
      </c>
      <c r="H14" s="39">
        <v>10.0</v>
      </c>
      <c r="I14" s="39">
        <v>10.0</v>
      </c>
      <c r="J14" s="39">
        <v>10.0</v>
      </c>
      <c r="K14" s="39">
        <v>10.0</v>
      </c>
      <c r="L14" s="39">
        <v>10.0</v>
      </c>
      <c r="M14" s="39">
        <v>10.0</v>
      </c>
      <c r="N14" s="39">
        <v>10.0</v>
      </c>
      <c r="O14" s="39">
        <v>10.0</v>
      </c>
      <c r="P14" s="39">
        <v>10.0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5.75" customHeight="1">
      <c r="A15" s="36"/>
      <c r="C15" s="37"/>
      <c r="D15" s="34" t="s">
        <v>46</v>
      </c>
      <c r="E15" s="35">
        <v>2.0</v>
      </c>
      <c r="F15" s="35">
        <v>2.0</v>
      </c>
      <c r="G15" s="35">
        <v>2.0</v>
      </c>
      <c r="H15" s="35">
        <v>2.0</v>
      </c>
      <c r="I15" s="35">
        <v>2.0</v>
      </c>
      <c r="J15" s="35">
        <v>2.0</v>
      </c>
      <c r="K15" s="35">
        <v>2.0</v>
      </c>
      <c r="L15" s="35">
        <v>2.0</v>
      </c>
      <c r="M15" s="35">
        <v>2.0</v>
      </c>
      <c r="N15" s="35">
        <v>2.0</v>
      </c>
      <c r="O15" s="35">
        <v>2.0</v>
      </c>
      <c r="P15" s="35">
        <v>2.0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5.75" customHeight="1">
      <c r="A16" s="36"/>
      <c r="C16" s="37"/>
      <c r="D16" s="38" t="s">
        <v>47</v>
      </c>
      <c r="E16" s="39">
        <v>20.0</v>
      </c>
      <c r="F16" s="39">
        <v>20.0</v>
      </c>
      <c r="G16" s="39">
        <v>20.0</v>
      </c>
      <c r="H16" s="39">
        <v>20.0</v>
      </c>
      <c r="I16" s="39">
        <v>20.0</v>
      </c>
      <c r="J16" s="39">
        <v>20.0</v>
      </c>
      <c r="K16" s="39">
        <v>20.0</v>
      </c>
      <c r="L16" s="39">
        <v>20.0</v>
      </c>
      <c r="M16" s="39">
        <v>20.0</v>
      </c>
      <c r="N16" s="39">
        <v>20.0</v>
      </c>
      <c r="O16" s="39">
        <v>20.0</v>
      </c>
      <c r="P16" s="39">
        <v>20.0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5.75" customHeight="1">
      <c r="A17" s="36"/>
      <c r="C17" s="37"/>
      <c r="D17" s="34" t="s">
        <v>41</v>
      </c>
      <c r="E17" s="35">
        <v>2.0</v>
      </c>
      <c r="F17" s="35">
        <v>2.0</v>
      </c>
      <c r="G17" s="35">
        <v>2.0</v>
      </c>
      <c r="H17" s="35">
        <v>2.0</v>
      </c>
      <c r="I17" s="35">
        <v>2.0</v>
      </c>
      <c r="J17" s="35">
        <v>2.0</v>
      </c>
      <c r="K17" s="35">
        <v>2.0</v>
      </c>
      <c r="L17" s="35">
        <v>2.0</v>
      </c>
      <c r="M17" s="35">
        <v>2.0</v>
      </c>
      <c r="N17" s="35">
        <v>2.0</v>
      </c>
      <c r="O17" s="35">
        <v>2.0</v>
      </c>
      <c r="P17" s="35">
        <v>2.0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5.75" customHeight="1">
      <c r="A18" s="36"/>
      <c r="C18" s="37"/>
      <c r="D18" s="49" t="s">
        <v>42</v>
      </c>
      <c r="E18" s="50">
        <f t="shared" ref="E18:P18" si="2">SUM(E13:E17)</f>
        <v>534</v>
      </c>
      <c r="F18" s="50">
        <f t="shared" si="2"/>
        <v>534</v>
      </c>
      <c r="G18" s="50">
        <f t="shared" si="2"/>
        <v>534</v>
      </c>
      <c r="H18" s="50">
        <f t="shared" si="2"/>
        <v>534</v>
      </c>
      <c r="I18" s="50">
        <f t="shared" si="2"/>
        <v>534</v>
      </c>
      <c r="J18" s="50">
        <f t="shared" si="2"/>
        <v>534</v>
      </c>
      <c r="K18" s="50">
        <f t="shared" si="2"/>
        <v>534</v>
      </c>
      <c r="L18" s="50">
        <f t="shared" si="2"/>
        <v>534</v>
      </c>
      <c r="M18" s="50">
        <f t="shared" si="2"/>
        <v>534</v>
      </c>
      <c r="N18" s="50">
        <f t="shared" si="2"/>
        <v>534</v>
      </c>
      <c r="O18" s="50">
        <f t="shared" si="2"/>
        <v>534</v>
      </c>
      <c r="P18" s="50">
        <f t="shared" si="2"/>
        <v>534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5.75" customHeight="1">
      <c r="A19" s="40"/>
      <c r="B19" s="41"/>
      <c r="C19" s="42"/>
      <c r="D19" s="49" t="s">
        <v>48</v>
      </c>
      <c r="E19" s="51">
        <f t="shared" ref="E19:P19" si="3">E18/E11</f>
        <v>0.1834421161</v>
      </c>
      <c r="F19" s="51">
        <f t="shared" si="3"/>
        <v>0.1834421161</v>
      </c>
      <c r="G19" s="51">
        <f t="shared" si="3"/>
        <v>0.1834421161</v>
      </c>
      <c r="H19" s="51">
        <f t="shared" si="3"/>
        <v>0.1834421161</v>
      </c>
      <c r="I19" s="51">
        <f t="shared" si="3"/>
        <v>0.1834421161</v>
      </c>
      <c r="J19" s="51">
        <f t="shared" si="3"/>
        <v>0.1834421161</v>
      </c>
      <c r="K19" s="51">
        <f t="shared" si="3"/>
        <v>0.1834421161</v>
      </c>
      <c r="L19" s="51">
        <f t="shared" si="3"/>
        <v>0.1834421161</v>
      </c>
      <c r="M19" s="51">
        <f t="shared" si="3"/>
        <v>0.1834421161</v>
      </c>
      <c r="N19" s="51">
        <f t="shared" si="3"/>
        <v>0.1834421161</v>
      </c>
      <c r="O19" s="51">
        <f t="shared" si="3"/>
        <v>0.1834421161</v>
      </c>
      <c r="P19" s="51">
        <f t="shared" si="3"/>
        <v>0.1834421161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5.75" customHeight="1">
      <c r="A20" s="52"/>
      <c r="B20" s="53"/>
      <c r="C20" s="53"/>
      <c r="D20" s="54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55" t="s">
        <v>49</v>
      </c>
      <c r="B21" s="56"/>
      <c r="C21" s="57" t="s">
        <v>50</v>
      </c>
      <c r="D21" s="58" t="s">
        <v>36</v>
      </c>
      <c r="E21" s="59">
        <v>600.0</v>
      </c>
      <c r="F21" s="59">
        <v>600.0</v>
      </c>
      <c r="G21" s="59">
        <v>600.0</v>
      </c>
      <c r="H21" s="59">
        <v>600.0</v>
      </c>
      <c r="I21" s="59">
        <v>600.0</v>
      </c>
      <c r="J21" s="59">
        <v>600.0</v>
      </c>
      <c r="K21" s="59">
        <v>600.0</v>
      </c>
      <c r="L21" s="59">
        <v>600.0</v>
      </c>
      <c r="M21" s="59">
        <v>600.0</v>
      </c>
      <c r="N21" s="59">
        <v>600.0</v>
      </c>
      <c r="O21" s="59">
        <v>600.0</v>
      </c>
      <c r="P21" s="59">
        <v>600.0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60"/>
      <c r="B22" s="61"/>
      <c r="C22" s="62"/>
      <c r="D22" s="58" t="s">
        <v>51</v>
      </c>
      <c r="E22" s="59">
        <v>60.0</v>
      </c>
      <c r="F22" s="59">
        <v>60.0</v>
      </c>
      <c r="G22" s="59">
        <v>60.0</v>
      </c>
      <c r="H22" s="59">
        <v>60.0</v>
      </c>
      <c r="I22" s="59">
        <v>60.0</v>
      </c>
      <c r="J22" s="59">
        <v>60.0</v>
      </c>
      <c r="K22" s="59">
        <v>60.0</v>
      </c>
      <c r="L22" s="59">
        <v>60.0</v>
      </c>
      <c r="M22" s="59">
        <v>60.0</v>
      </c>
      <c r="N22" s="59">
        <v>60.0</v>
      </c>
      <c r="O22" s="59">
        <v>60.0</v>
      </c>
      <c r="P22" s="59">
        <v>60.0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60"/>
      <c r="B23" s="61"/>
      <c r="C23" s="62"/>
      <c r="D23" s="63" t="s">
        <v>52</v>
      </c>
      <c r="E23" s="59">
        <v>50.0</v>
      </c>
      <c r="F23" s="59">
        <v>50.0</v>
      </c>
      <c r="G23" s="59">
        <v>50.0</v>
      </c>
      <c r="H23" s="59">
        <v>50.0</v>
      </c>
      <c r="I23" s="59">
        <v>50.0</v>
      </c>
      <c r="J23" s="59">
        <v>50.0</v>
      </c>
      <c r="K23" s="59">
        <v>50.0</v>
      </c>
      <c r="L23" s="59">
        <v>50.0</v>
      </c>
      <c r="M23" s="59">
        <v>50.0</v>
      </c>
      <c r="N23" s="59">
        <v>50.0</v>
      </c>
      <c r="O23" s="59">
        <v>50.0</v>
      </c>
      <c r="P23" s="59">
        <v>50.0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60"/>
      <c r="B24" s="61"/>
      <c r="C24" s="62"/>
      <c r="D24" s="63" t="s">
        <v>53</v>
      </c>
      <c r="E24" s="59">
        <v>10.0</v>
      </c>
      <c r="F24" s="59">
        <v>10.0</v>
      </c>
      <c r="G24" s="59">
        <v>10.0</v>
      </c>
      <c r="H24" s="59">
        <v>10.0</v>
      </c>
      <c r="I24" s="59">
        <v>10.0</v>
      </c>
      <c r="J24" s="59">
        <v>10.0</v>
      </c>
      <c r="K24" s="59">
        <v>10.0</v>
      </c>
      <c r="L24" s="59">
        <v>10.0</v>
      </c>
      <c r="M24" s="59">
        <v>10.0</v>
      </c>
      <c r="N24" s="59">
        <v>10.0</v>
      </c>
      <c r="O24" s="59">
        <v>10.0</v>
      </c>
      <c r="P24" s="59">
        <v>10.0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60"/>
      <c r="B25" s="61"/>
      <c r="C25" s="62"/>
      <c r="D25" s="63" t="s">
        <v>54</v>
      </c>
      <c r="E25" s="59">
        <v>30.0</v>
      </c>
      <c r="F25" s="59">
        <v>30.0</v>
      </c>
      <c r="G25" s="59">
        <v>30.0</v>
      </c>
      <c r="H25" s="59">
        <v>30.0</v>
      </c>
      <c r="I25" s="59">
        <v>30.0</v>
      </c>
      <c r="J25" s="59">
        <v>30.0</v>
      </c>
      <c r="K25" s="59">
        <v>30.0</v>
      </c>
      <c r="L25" s="59">
        <v>30.0</v>
      </c>
      <c r="M25" s="59">
        <v>30.0</v>
      </c>
      <c r="N25" s="59">
        <v>30.0</v>
      </c>
      <c r="O25" s="59">
        <v>30.0</v>
      </c>
      <c r="P25" s="59">
        <v>30.0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60"/>
      <c r="B26" s="61"/>
      <c r="C26" s="64"/>
      <c r="D26" s="63" t="s">
        <v>55</v>
      </c>
      <c r="E26" s="59">
        <v>20.0</v>
      </c>
      <c r="F26" s="59">
        <v>20.0</v>
      </c>
      <c r="G26" s="59">
        <v>20.0</v>
      </c>
      <c r="H26" s="59">
        <v>20.0</v>
      </c>
      <c r="I26" s="59">
        <v>20.0</v>
      </c>
      <c r="J26" s="59">
        <v>20.0</v>
      </c>
      <c r="K26" s="59">
        <v>20.0</v>
      </c>
      <c r="L26" s="59">
        <v>20.0</v>
      </c>
      <c r="M26" s="59">
        <v>20.0</v>
      </c>
      <c r="N26" s="59">
        <v>20.0</v>
      </c>
      <c r="O26" s="59">
        <v>20.0</v>
      </c>
      <c r="P26" s="59">
        <v>20.0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60"/>
      <c r="B27" s="61"/>
      <c r="C27" s="65" t="s">
        <v>56</v>
      </c>
      <c r="D27" s="66" t="s">
        <v>57</v>
      </c>
      <c r="E27" s="67">
        <v>500.0</v>
      </c>
      <c r="F27" s="67">
        <v>500.0</v>
      </c>
      <c r="G27" s="67">
        <v>500.0</v>
      </c>
      <c r="H27" s="67">
        <v>500.0</v>
      </c>
      <c r="I27" s="67">
        <v>500.0</v>
      </c>
      <c r="J27" s="67">
        <v>500.0</v>
      </c>
      <c r="K27" s="67">
        <v>500.0</v>
      </c>
      <c r="L27" s="67">
        <v>500.0</v>
      </c>
      <c r="M27" s="67">
        <v>500.0</v>
      </c>
      <c r="N27" s="67">
        <v>500.0</v>
      </c>
      <c r="O27" s="67">
        <v>500.0</v>
      </c>
      <c r="P27" s="67">
        <v>500.0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60"/>
      <c r="B28" s="61"/>
      <c r="C28" s="62"/>
      <c r="D28" s="66" t="s">
        <v>58</v>
      </c>
      <c r="E28" s="67">
        <v>10.0</v>
      </c>
      <c r="F28" s="67">
        <v>10.0</v>
      </c>
      <c r="G28" s="67">
        <v>10.0</v>
      </c>
      <c r="H28" s="67">
        <v>10.0</v>
      </c>
      <c r="I28" s="67">
        <v>10.0</v>
      </c>
      <c r="J28" s="67">
        <v>10.0</v>
      </c>
      <c r="K28" s="67">
        <v>10.0</v>
      </c>
      <c r="L28" s="67">
        <v>10.0</v>
      </c>
      <c r="M28" s="67">
        <v>10.0</v>
      </c>
      <c r="N28" s="67">
        <v>10.0</v>
      </c>
      <c r="O28" s="67">
        <v>10.0</v>
      </c>
      <c r="P28" s="67">
        <v>10.0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60"/>
      <c r="B29" s="61"/>
      <c r="C29" s="64"/>
      <c r="D29" s="66" t="s">
        <v>59</v>
      </c>
      <c r="E29" s="67">
        <v>20.0</v>
      </c>
      <c r="F29" s="67">
        <v>20.0</v>
      </c>
      <c r="G29" s="67">
        <v>20.0</v>
      </c>
      <c r="H29" s="67">
        <v>20.0</v>
      </c>
      <c r="I29" s="67">
        <v>20.0</v>
      </c>
      <c r="J29" s="67">
        <v>20.0</v>
      </c>
      <c r="K29" s="67">
        <v>20.0</v>
      </c>
      <c r="L29" s="67">
        <v>20.0</v>
      </c>
      <c r="M29" s="67">
        <v>20.0</v>
      </c>
      <c r="N29" s="67">
        <v>20.0</v>
      </c>
      <c r="O29" s="67">
        <v>20.0</v>
      </c>
      <c r="P29" s="67">
        <v>20.0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60"/>
      <c r="B30" s="61"/>
      <c r="C30" s="68" t="s">
        <v>60</v>
      </c>
      <c r="D30" s="63" t="s">
        <v>61</v>
      </c>
      <c r="E30" s="59">
        <v>20.0</v>
      </c>
      <c r="F30" s="59">
        <v>20.0</v>
      </c>
      <c r="G30" s="59">
        <v>20.0</v>
      </c>
      <c r="H30" s="59">
        <v>20.0</v>
      </c>
      <c r="I30" s="59">
        <v>20.0</v>
      </c>
      <c r="J30" s="59">
        <v>20.0</v>
      </c>
      <c r="K30" s="59">
        <v>20.0</v>
      </c>
      <c r="L30" s="59">
        <v>20.0</v>
      </c>
      <c r="M30" s="59">
        <v>20.0</v>
      </c>
      <c r="N30" s="59">
        <v>20.0</v>
      </c>
      <c r="O30" s="59">
        <v>20.0</v>
      </c>
      <c r="P30" s="59">
        <v>20.0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60"/>
      <c r="B31" s="61"/>
      <c r="C31" s="64"/>
      <c r="D31" s="63" t="s">
        <v>62</v>
      </c>
      <c r="E31" s="59">
        <v>20.0</v>
      </c>
      <c r="F31" s="59">
        <v>20.0</v>
      </c>
      <c r="G31" s="59">
        <v>20.0</v>
      </c>
      <c r="H31" s="59">
        <v>20.0</v>
      </c>
      <c r="I31" s="59">
        <v>20.0</v>
      </c>
      <c r="J31" s="59">
        <v>20.0</v>
      </c>
      <c r="K31" s="59">
        <v>20.0</v>
      </c>
      <c r="L31" s="59">
        <v>20.0</v>
      </c>
      <c r="M31" s="59">
        <v>20.0</v>
      </c>
      <c r="N31" s="59">
        <v>20.0</v>
      </c>
      <c r="O31" s="59">
        <v>20.0</v>
      </c>
      <c r="P31" s="59">
        <v>20.0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60"/>
      <c r="B32" s="61"/>
      <c r="C32" s="65" t="s">
        <v>63</v>
      </c>
      <c r="D32" s="66" t="s">
        <v>64</v>
      </c>
      <c r="E32" s="67">
        <v>65.0</v>
      </c>
      <c r="F32" s="67">
        <v>65.0</v>
      </c>
      <c r="G32" s="67">
        <v>65.0</v>
      </c>
      <c r="H32" s="67">
        <v>65.0</v>
      </c>
      <c r="I32" s="67">
        <v>65.0</v>
      </c>
      <c r="J32" s="67">
        <v>65.0</v>
      </c>
      <c r="K32" s="67">
        <v>65.0</v>
      </c>
      <c r="L32" s="67">
        <v>65.0</v>
      </c>
      <c r="M32" s="67">
        <v>65.0</v>
      </c>
      <c r="N32" s="67">
        <v>65.0</v>
      </c>
      <c r="O32" s="67">
        <v>65.0</v>
      </c>
      <c r="P32" s="67">
        <v>65.0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60"/>
      <c r="B33" s="61"/>
      <c r="C33" s="62"/>
      <c r="D33" s="66" t="s">
        <v>65</v>
      </c>
      <c r="E33" s="67">
        <v>98.0</v>
      </c>
      <c r="F33" s="67">
        <v>98.0</v>
      </c>
      <c r="G33" s="67">
        <v>98.0</v>
      </c>
      <c r="H33" s="67">
        <v>98.0</v>
      </c>
      <c r="I33" s="67">
        <v>98.0</v>
      </c>
      <c r="J33" s="67">
        <v>98.0</v>
      </c>
      <c r="K33" s="67">
        <v>98.0</v>
      </c>
      <c r="L33" s="67">
        <v>98.0</v>
      </c>
      <c r="M33" s="67">
        <v>98.0</v>
      </c>
      <c r="N33" s="67">
        <v>98.0</v>
      </c>
      <c r="O33" s="67">
        <v>98.0</v>
      </c>
      <c r="P33" s="67">
        <v>98.0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60"/>
      <c r="B34" s="61"/>
      <c r="C34" s="64"/>
      <c r="D34" s="66" t="s">
        <v>66</v>
      </c>
      <c r="E34" s="67">
        <v>48.0</v>
      </c>
      <c r="F34" s="67">
        <v>48.0</v>
      </c>
      <c r="G34" s="67">
        <v>48.0</v>
      </c>
      <c r="H34" s="67">
        <v>48.0</v>
      </c>
      <c r="I34" s="67">
        <v>48.0</v>
      </c>
      <c r="J34" s="67">
        <v>48.0</v>
      </c>
      <c r="K34" s="67">
        <v>48.0</v>
      </c>
      <c r="L34" s="67">
        <v>48.0</v>
      </c>
      <c r="M34" s="67">
        <v>48.0</v>
      </c>
      <c r="N34" s="67">
        <v>48.0</v>
      </c>
      <c r="O34" s="67">
        <v>48.0</v>
      </c>
      <c r="P34" s="67">
        <v>48.0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60"/>
      <c r="B35" s="61"/>
      <c r="C35" s="68" t="s">
        <v>67</v>
      </c>
      <c r="D35" s="63" t="s">
        <v>68</v>
      </c>
      <c r="E35" s="59">
        <v>12.0</v>
      </c>
      <c r="F35" s="59">
        <v>12.0</v>
      </c>
      <c r="G35" s="59">
        <v>12.0</v>
      </c>
      <c r="H35" s="59">
        <v>12.0</v>
      </c>
      <c r="I35" s="59">
        <v>12.0</v>
      </c>
      <c r="J35" s="59">
        <v>12.0</v>
      </c>
      <c r="K35" s="59">
        <v>12.0</v>
      </c>
      <c r="L35" s="59">
        <v>12.0</v>
      </c>
      <c r="M35" s="59">
        <v>12.0</v>
      </c>
      <c r="N35" s="59">
        <v>12.0</v>
      </c>
      <c r="O35" s="59">
        <v>12.0</v>
      </c>
      <c r="P35" s="59">
        <v>12.0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60"/>
      <c r="B36" s="61"/>
      <c r="C36" s="64"/>
      <c r="D36" s="63" t="s">
        <v>69</v>
      </c>
      <c r="E36" s="59">
        <v>65.0</v>
      </c>
      <c r="F36" s="59">
        <v>65.0</v>
      </c>
      <c r="G36" s="59">
        <v>65.0</v>
      </c>
      <c r="H36" s="59">
        <v>65.0</v>
      </c>
      <c r="I36" s="59">
        <v>65.0</v>
      </c>
      <c r="J36" s="59">
        <v>65.0</v>
      </c>
      <c r="K36" s="59">
        <v>65.0</v>
      </c>
      <c r="L36" s="59">
        <v>65.0</v>
      </c>
      <c r="M36" s="59">
        <v>65.0</v>
      </c>
      <c r="N36" s="59">
        <v>65.0</v>
      </c>
      <c r="O36" s="59">
        <v>65.0</v>
      </c>
      <c r="P36" s="59">
        <v>65.0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60"/>
      <c r="B37" s="61"/>
      <c r="C37" s="69" t="s">
        <v>41</v>
      </c>
      <c r="D37" s="66" t="s">
        <v>70</v>
      </c>
      <c r="E37" s="67">
        <v>65.0</v>
      </c>
      <c r="F37" s="67">
        <v>65.0</v>
      </c>
      <c r="G37" s="67">
        <v>65.0</v>
      </c>
      <c r="H37" s="67">
        <v>65.0</v>
      </c>
      <c r="I37" s="67">
        <v>65.0</v>
      </c>
      <c r="J37" s="67">
        <v>65.0</v>
      </c>
      <c r="K37" s="67">
        <v>65.0</v>
      </c>
      <c r="L37" s="67">
        <v>65.0</v>
      </c>
      <c r="M37" s="67">
        <v>65.0</v>
      </c>
      <c r="N37" s="67">
        <v>65.0</v>
      </c>
      <c r="O37" s="67">
        <v>65.0</v>
      </c>
      <c r="P37" s="67">
        <v>65.0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60"/>
      <c r="B38" s="61"/>
      <c r="C38" s="70" t="s">
        <v>71</v>
      </c>
      <c r="D38" s="71"/>
      <c r="E38" s="72">
        <f t="shared" ref="E38:P38" si="4">SUM(E21:E37)</f>
        <v>1693</v>
      </c>
      <c r="F38" s="72">
        <f t="shared" si="4"/>
        <v>1693</v>
      </c>
      <c r="G38" s="72">
        <f t="shared" si="4"/>
        <v>1693</v>
      </c>
      <c r="H38" s="72">
        <f t="shared" si="4"/>
        <v>1693</v>
      </c>
      <c r="I38" s="72">
        <f t="shared" si="4"/>
        <v>1693</v>
      </c>
      <c r="J38" s="72">
        <f t="shared" si="4"/>
        <v>1693</v>
      </c>
      <c r="K38" s="72">
        <f t="shared" si="4"/>
        <v>1693</v>
      </c>
      <c r="L38" s="72">
        <f t="shared" si="4"/>
        <v>1693</v>
      </c>
      <c r="M38" s="72">
        <f t="shared" si="4"/>
        <v>1693</v>
      </c>
      <c r="N38" s="72">
        <f t="shared" si="4"/>
        <v>1693</v>
      </c>
      <c r="O38" s="72">
        <f t="shared" si="4"/>
        <v>1693</v>
      </c>
      <c r="P38" s="72">
        <f t="shared" si="4"/>
        <v>1693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73"/>
      <c r="B39" s="74"/>
      <c r="C39" s="70" t="s">
        <v>48</v>
      </c>
      <c r="D39" s="71"/>
      <c r="E39" s="75">
        <f t="shared" ref="E39:P39" si="5">E38/E11</f>
        <v>0.5815870835</v>
      </c>
      <c r="F39" s="75">
        <f t="shared" si="5"/>
        <v>0.5815870835</v>
      </c>
      <c r="G39" s="75">
        <f t="shared" si="5"/>
        <v>0.5815870835</v>
      </c>
      <c r="H39" s="75">
        <f t="shared" si="5"/>
        <v>0.5815870835</v>
      </c>
      <c r="I39" s="75">
        <f t="shared" si="5"/>
        <v>0.5815870835</v>
      </c>
      <c r="J39" s="75">
        <f t="shared" si="5"/>
        <v>0.5815870835</v>
      </c>
      <c r="K39" s="75">
        <f t="shared" si="5"/>
        <v>0.5815870835</v>
      </c>
      <c r="L39" s="75">
        <f t="shared" si="5"/>
        <v>0.5815870835</v>
      </c>
      <c r="M39" s="75">
        <f t="shared" si="5"/>
        <v>0.5815870835</v>
      </c>
      <c r="N39" s="75">
        <f t="shared" si="5"/>
        <v>0.5815870835</v>
      </c>
      <c r="O39" s="75">
        <f t="shared" si="5"/>
        <v>0.5815870835</v>
      </c>
      <c r="P39" s="75">
        <f t="shared" si="5"/>
        <v>0.5815870835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8"/>
      <c r="B40" s="28"/>
      <c r="C40" s="76"/>
      <c r="D40" s="7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78" t="s">
        <v>49</v>
      </c>
      <c r="B41" s="56"/>
      <c r="C41" s="68" t="s">
        <v>50</v>
      </c>
      <c r="D41" s="63" t="s">
        <v>72</v>
      </c>
      <c r="E41" s="59">
        <v>20.0</v>
      </c>
      <c r="F41" s="59">
        <v>20.0</v>
      </c>
      <c r="G41" s="59">
        <v>20.0</v>
      </c>
      <c r="H41" s="59">
        <v>20.0</v>
      </c>
      <c r="I41" s="59">
        <v>20.0</v>
      </c>
      <c r="J41" s="59">
        <v>20.0</v>
      </c>
      <c r="K41" s="59">
        <v>20.0</v>
      </c>
      <c r="L41" s="59">
        <v>20.0</v>
      </c>
      <c r="M41" s="59">
        <v>20.0</v>
      </c>
      <c r="N41" s="59">
        <v>20.0</v>
      </c>
      <c r="O41" s="59">
        <v>20.0</v>
      </c>
      <c r="P41" s="59">
        <v>20.0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60"/>
      <c r="B42" s="61"/>
      <c r="C42" s="62"/>
      <c r="D42" s="63" t="s">
        <v>73</v>
      </c>
      <c r="E42" s="59">
        <v>30.0</v>
      </c>
      <c r="F42" s="59">
        <v>30.0</v>
      </c>
      <c r="G42" s="59">
        <v>30.0</v>
      </c>
      <c r="H42" s="59">
        <v>30.0</v>
      </c>
      <c r="I42" s="59">
        <v>30.0</v>
      </c>
      <c r="J42" s="59">
        <v>30.0</v>
      </c>
      <c r="K42" s="59">
        <v>30.0</v>
      </c>
      <c r="L42" s="59">
        <v>30.0</v>
      </c>
      <c r="M42" s="59">
        <v>30.0</v>
      </c>
      <c r="N42" s="59">
        <v>30.0</v>
      </c>
      <c r="O42" s="59">
        <v>30.0</v>
      </c>
      <c r="P42" s="59">
        <v>30.0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60"/>
      <c r="B43" s="61"/>
      <c r="C43" s="62"/>
      <c r="D43" s="63" t="s">
        <v>74</v>
      </c>
      <c r="E43" s="59">
        <v>50.0</v>
      </c>
      <c r="F43" s="59">
        <v>50.0</v>
      </c>
      <c r="G43" s="59">
        <v>50.0</v>
      </c>
      <c r="H43" s="59">
        <v>50.0</v>
      </c>
      <c r="I43" s="59">
        <v>50.0</v>
      </c>
      <c r="J43" s="59">
        <v>50.0</v>
      </c>
      <c r="K43" s="59">
        <v>50.0</v>
      </c>
      <c r="L43" s="59">
        <v>50.0</v>
      </c>
      <c r="M43" s="59">
        <v>50.0</v>
      </c>
      <c r="N43" s="59">
        <v>50.0</v>
      </c>
      <c r="O43" s="59">
        <v>50.0</v>
      </c>
      <c r="P43" s="59">
        <v>50.0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60"/>
      <c r="B44" s="61"/>
      <c r="C44" s="62"/>
      <c r="D44" s="63" t="s">
        <v>75</v>
      </c>
      <c r="E44" s="59">
        <v>40.0</v>
      </c>
      <c r="F44" s="59">
        <v>40.0</v>
      </c>
      <c r="G44" s="59">
        <v>40.0</v>
      </c>
      <c r="H44" s="59">
        <v>40.0</v>
      </c>
      <c r="I44" s="59">
        <v>40.0</v>
      </c>
      <c r="J44" s="59">
        <v>40.0</v>
      </c>
      <c r="K44" s="59">
        <v>40.0</v>
      </c>
      <c r="L44" s="59">
        <v>40.0</v>
      </c>
      <c r="M44" s="59">
        <v>40.0</v>
      </c>
      <c r="N44" s="59">
        <v>40.0</v>
      </c>
      <c r="O44" s="59">
        <v>40.0</v>
      </c>
      <c r="P44" s="59">
        <v>40.0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60"/>
      <c r="B45" s="61"/>
      <c r="C45" s="62"/>
      <c r="D45" s="63" t="s">
        <v>76</v>
      </c>
      <c r="E45" s="59">
        <v>60.0</v>
      </c>
      <c r="F45" s="59">
        <v>60.0</v>
      </c>
      <c r="G45" s="59">
        <v>60.0</v>
      </c>
      <c r="H45" s="59">
        <v>60.0</v>
      </c>
      <c r="I45" s="59">
        <v>60.0</v>
      </c>
      <c r="J45" s="59">
        <v>60.0</v>
      </c>
      <c r="K45" s="59">
        <v>60.0</v>
      </c>
      <c r="L45" s="59">
        <v>60.0</v>
      </c>
      <c r="M45" s="59">
        <v>60.0</v>
      </c>
      <c r="N45" s="59">
        <v>60.0</v>
      </c>
      <c r="O45" s="59">
        <v>60.0</v>
      </c>
      <c r="P45" s="59">
        <v>60.0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60"/>
      <c r="B46" s="61"/>
      <c r="C46" s="62"/>
      <c r="D46" s="63" t="s">
        <v>77</v>
      </c>
      <c r="E46" s="59">
        <v>50.0</v>
      </c>
      <c r="F46" s="59">
        <v>50.0</v>
      </c>
      <c r="G46" s="59">
        <v>50.0</v>
      </c>
      <c r="H46" s="59">
        <v>50.0</v>
      </c>
      <c r="I46" s="59">
        <v>50.0</v>
      </c>
      <c r="J46" s="59">
        <v>50.0</v>
      </c>
      <c r="K46" s="59">
        <v>50.0</v>
      </c>
      <c r="L46" s="59">
        <v>50.0</v>
      </c>
      <c r="M46" s="59">
        <v>50.0</v>
      </c>
      <c r="N46" s="59">
        <v>50.0</v>
      </c>
      <c r="O46" s="59">
        <v>50.0</v>
      </c>
      <c r="P46" s="59">
        <v>50.0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60"/>
      <c r="B47" s="61"/>
      <c r="C47" s="64"/>
      <c r="D47" s="63" t="s">
        <v>78</v>
      </c>
      <c r="E47" s="59">
        <v>40.0</v>
      </c>
      <c r="F47" s="59">
        <v>40.0</v>
      </c>
      <c r="G47" s="59">
        <v>40.0</v>
      </c>
      <c r="H47" s="59">
        <v>40.0</v>
      </c>
      <c r="I47" s="59">
        <v>40.0</v>
      </c>
      <c r="J47" s="59">
        <v>40.0</v>
      </c>
      <c r="K47" s="59">
        <v>40.0</v>
      </c>
      <c r="L47" s="59">
        <v>40.0</v>
      </c>
      <c r="M47" s="59">
        <v>40.0</v>
      </c>
      <c r="N47" s="59">
        <v>40.0</v>
      </c>
      <c r="O47" s="59">
        <v>40.0</v>
      </c>
      <c r="P47" s="59">
        <v>40.0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60"/>
      <c r="B48" s="61"/>
      <c r="C48" s="65" t="s">
        <v>56</v>
      </c>
      <c r="D48" s="66" t="s">
        <v>79</v>
      </c>
      <c r="E48" s="67">
        <v>60.0</v>
      </c>
      <c r="F48" s="67">
        <v>60.0</v>
      </c>
      <c r="G48" s="67">
        <v>60.0</v>
      </c>
      <c r="H48" s="67">
        <v>60.0</v>
      </c>
      <c r="I48" s="67">
        <v>60.0</v>
      </c>
      <c r="J48" s="67">
        <v>60.0</v>
      </c>
      <c r="K48" s="67">
        <v>60.0</v>
      </c>
      <c r="L48" s="67">
        <v>60.0</v>
      </c>
      <c r="M48" s="67">
        <v>60.0</v>
      </c>
      <c r="N48" s="67">
        <v>60.0</v>
      </c>
      <c r="O48" s="67">
        <v>60.0</v>
      </c>
      <c r="P48" s="67">
        <v>60.0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60"/>
      <c r="B49" s="61"/>
      <c r="C49" s="62"/>
      <c r="D49" s="66" t="s">
        <v>80</v>
      </c>
      <c r="E49" s="67">
        <v>50.0</v>
      </c>
      <c r="F49" s="67">
        <v>50.0</v>
      </c>
      <c r="G49" s="67">
        <v>50.0</v>
      </c>
      <c r="H49" s="67">
        <v>50.0</v>
      </c>
      <c r="I49" s="67">
        <v>50.0</v>
      </c>
      <c r="J49" s="67">
        <v>50.0</v>
      </c>
      <c r="K49" s="67">
        <v>50.0</v>
      </c>
      <c r="L49" s="67">
        <v>50.0</v>
      </c>
      <c r="M49" s="67">
        <v>50.0</v>
      </c>
      <c r="N49" s="67">
        <v>50.0</v>
      </c>
      <c r="O49" s="67">
        <v>50.0</v>
      </c>
      <c r="P49" s="67">
        <v>50.0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>
      <c r="A50" s="60"/>
      <c r="B50" s="61"/>
      <c r="C50" s="62"/>
      <c r="D50" s="66" t="s">
        <v>81</v>
      </c>
      <c r="E50" s="67">
        <v>5.0</v>
      </c>
      <c r="F50" s="67">
        <v>5.0</v>
      </c>
      <c r="G50" s="67">
        <v>5.0</v>
      </c>
      <c r="H50" s="67">
        <v>5.0</v>
      </c>
      <c r="I50" s="67">
        <v>5.0</v>
      </c>
      <c r="J50" s="67">
        <v>5.0</v>
      </c>
      <c r="K50" s="67">
        <v>5.0</v>
      </c>
      <c r="L50" s="67">
        <v>5.0</v>
      </c>
      <c r="M50" s="67">
        <v>5.0</v>
      </c>
      <c r="N50" s="67">
        <v>5.0</v>
      </c>
      <c r="O50" s="67">
        <v>5.0</v>
      </c>
      <c r="P50" s="67">
        <v>5.0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>
      <c r="A51" s="60"/>
      <c r="B51" s="61"/>
      <c r="C51" s="64"/>
      <c r="D51" s="66" t="s">
        <v>59</v>
      </c>
      <c r="E51" s="67">
        <v>10.0</v>
      </c>
      <c r="F51" s="67">
        <v>10.0</v>
      </c>
      <c r="G51" s="67">
        <v>10.0</v>
      </c>
      <c r="H51" s="67">
        <v>10.0</v>
      </c>
      <c r="I51" s="67">
        <v>10.0</v>
      </c>
      <c r="J51" s="67">
        <v>10.0</v>
      </c>
      <c r="K51" s="67">
        <v>10.0</v>
      </c>
      <c r="L51" s="67">
        <v>10.0</v>
      </c>
      <c r="M51" s="67">
        <v>10.0</v>
      </c>
      <c r="N51" s="67">
        <v>10.0</v>
      </c>
      <c r="O51" s="67">
        <v>10.0</v>
      </c>
      <c r="P51" s="67">
        <v>10.0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>
      <c r="A52" s="60"/>
      <c r="B52" s="61"/>
      <c r="C52" s="68" t="s">
        <v>82</v>
      </c>
      <c r="D52" s="63" t="s">
        <v>83</v>
      </c>
      <c r="E52" s="59">
        <v>6.0</v>
      </c>
      <c r="F52" s="59">
        <v>6.0</v>
      </c>
      <c r="G52" s="59">
        <v>6.0</v>
      </c>
      <c r="H52" s="59">
        <v>6.0</v>
      </c>
      <c r="I52" s="59">
        <v>6.0</v>
      </c>
      <c r="J52" s="59">
        <v>6.0</v>
      </c>
      <c r="K52" s="59">
        <v>6.0</v>
      </c>
      <c r="L52" s="59">
        <v>6.0</v>
      </c>
      <c r="M52" s="59">
        <v>6.0</v>
      </c>
      <c r="N52" s="59">
        <v>6.0</v>
      </c>
      <c r="O52" s="59">
        <v>6.0</v>
      </c>
      <c r="P52" s="59">
        <v>6.0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5.75" customHeight="1">
      <c r="A53" s="60"/>
      <c r="B53" s="61"/>
      <c r="C53" s="62"/>
      <c r="D53" s="63" t="s">
        <v>84</v>
      </c>
      <c r="E53" s="59">
        <v>45.0</v>
      </c>
      <c r="F53" s="59">
        <v>45.0</v>
      </c>
      <c r="G53" s="59">
        <v>45.0</v>
      </c>
      <c r="H53" s="59">
        <v>45.0</v>
      </c>
      <c r="I53" s="59">
        <v>45.0</v>
      </c>
      <c r="J53" s="59">
        <v>45.0</v>
      </c>
      <c r="K53" s="59">
        <v>45.0</v>
      </c>
      <c r="L53" s="59">
        <v>45.0</v>
      </c>
      <c r="M53" s="59">
        <v>45.0</v>
      </c>
      <c r="N53" s="59">
        <v>45.0</v>
      </c>
      <c r="O53" s="59">
        <v>45.0</v>
      </c>
      <c r="P53" s="59">
        <v>45.0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>
      <c r="A54" s="60"/>
      <c r="B54" s="61"/>
      <c r="C54" s="64"/>
      <c r="D54" s="63" t="s">
        <v>85</v>
      </c>
      <c r="E54" s="59">
        <v>6.0</v>
      </c>
      <c r="F54" s="59">
        <v>6.0</v>
      </c>
      <c r="G54" s="59">
        <v>6.0</v>
      </c>
      <c r="H54" s="59">
        <v>6.0</v>
      </c>
      <c r="I54" s="59">
        <v>6.0</v>
      </c>
      <c r="J54" s="59">
        <v>6.0</v>
      </c>
      <c r="K54" s="59">
        <v>6.0</v>
      </c>
      <c r="L54" s="59">
        <v>6.0</v>
      </c>
      <c r="M54" s="59">
        <v>6.0</v>
      </c>
      <c r="N54" s="59">
        <v>6.0</v>
      </c>
      <c r="O54" s="59">
        <v>6.0</v>
      </c>
      <c r="P54" s="59">
        <v>6.0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>
      <c r="A55" s="60"/>
      <c r="B55" s="61"/>
      <c r="C55" s="69" t="s">
        <v>60</v>
      </c>
      <c r="D55" s="66" t="s">
        <v>86</v>
      </c>
      <c r="E55" s="67">
        <v>8.0</v>
      </c>
      <c r="F55" s="67">
        <v>8.0</v>
      </c>
      <c r="G55" s="67">
        <v>8.0</v>
      </c>
      <c r="H55" s="67">
        <v>8.0</v>
      </c>
      <c r="I55" s="67">
        <v>8.0</v>
      </c>
      <c r="J55" s="67">
        <v>8.0</v>
      </c>
      <c r="K55" s="67">
        <v>8.0</v>
      </c>
      <c r="L55" s="67">
        <v>8.0</v>
      </c>
      <c r="M55" s="67">
        <v>8.0</v>
      </c>
      <c r="N55" s="67">
        <v>8.0</v>
      </c>
      <c r="O55" s="67">
        <v>8.0</v>
      </c>
      <c r="P55" s="67">
        <v>8.0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2.75" customHeight="1">
      <c r="A56" s="60"/>
      <c r="B56" s="61"/>
      <c r="C56" s="79" t="s">
        <v>87</v>
      </c>
      <c r="D56" s="63" t="s">
        <v>88</v>
      </c>
      <c r="E56" s="59">
        <v>47.0</v>
      </c>
      <c r="F56" s="59">
        <v>47.0</v>
      </c>
      <c r="G56" s="59">
        <v>47.0</v>
      </c>
      <c r="H56" s="59">
        <v>47.0</v>
      </c>
      <c r="I56" s="59">
        <v>47.0</v>
      </c>
      <c r="J56" s="59">
        <v>47.0</v>
      </c>
      <c r="K56" s="59">
        <v>47.0</v>
      </c>
      <c r="L56" s="59">
        <v>47.0</v>
      </c>
      <c r="M56" s="59">
        <v>47.0</v>
      </c>
      <c r="N56" s="59">
        <v>47.0</v>
      </c>
      <c r="O56" s="59">
        <v>47.0</v>
      </c>
      <c r="P56" s="59">
        <v>47.0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5.75" customHeight="1">
      <c r="A57" s="60"/>
      <c r="B57" s="61"/>
      <c r="C57" s="62"/>
      <c r="D57" s="63" t="s">
        <v>89</v>
      </c>
      <c r="E57" s="59">
        <v>5.0</v>
      </c>
      <c r="F57" s="59">
        <v>5.0</v>
      </c>
      <c r="G57" s="59">
        <v>5.0</v>
      </c>
      <c r="H57" s="59">
        <v>5.0</v>
      </c>
      <c r="I57" s="59">
        <v>5.0</v>
      </c>
      <c r="J57" s="59">
        <v>5.0</v>
      </c>
      <c r="K57" s="59">
        <v>5.0</v>
      </c>
      <c r="L57" s="59">
        <v>5.0</v>
      </c>
      <c r="M57" s="59">
        <v>5.0</v>
      </c>
      <c r="N57" s="59">
        <v>5.0</v>
      </c>
      <c r="O57" s="59">
        <v>5.0</v>
      </c>
      <c r="P57" s="59">
        <v>5.0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>
      <c r="A58" s="60"/>
      <c r="B58" s="61"/>
      <c r="C58" s="62"/>
      <c r="D58" s="63" t="s">
        <v>90</v>
      </c>
      <c r="E58" s="59">
        <v>6.0</v>
      </c>
      <c r="F58" s="59">
        <v>6.0</v>
      </c>
      <c r="G58" s="59">
        <v>6.0</v>
      </c>
      <c r="H58" s="59">
        <v>6.0</v>
      </c>
      <c r="I58" s="59">
        <v>6.0</v>
      </c>
      <c r="J58" s="59">
        <v>6.0</v>
      </c>
      <c r="K58" s="59">
        <v>6.0</v>
      </c>
      <c r="L58" s="59">
        <v>6.0</v>
      </c>
      <c r="M58" s="59">
        <v>6.0</v>
      </c>
      <c r="N58" s="59">
        <v>6.0</v>
      </c>
      <c r="O58" s="59">
        <v>6.0</v>
      </c>
      <c r="P58" s="59">
        <v>6.0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>
      <c r="A59" s="60"/>
      <c r="B59" s="61"/>
      <c r="C59" s="62"/>
      <c r="D59" s="63" t="s">
        <v>91</v>
      </c>
      <c r="E59" s="59">
        <v>54.0</v>
      </c>
      <c r="F59" s="59">
        <v>54.0</v>
      </c>
      <c r="G59" s="59">
        <v>54.0</v>
      </c>
      <c r="H59" s="59">
        <v>54.0</v>
      </c>
      <c r="I59" s="59">
        <v>54.0</v>
      </c>
      <c r="J59" s="59">
        <v>54.0</v>
      </c>
      <c r="K59" s="59">
        <v>54.0</v>
      </c>
      <c r="L59" s="59">
        <v>54.0</v>
      </c>
      <c r="M59" s="59">
        <v>54.0</v>
      </c>
      <c r="N59" s="59">
        <v>54.0</v>
      </c>
      <c r="O59" s="59">
        <v>54.0</v>
      </c>
      <c r="P59" s="59">
        <v>54.0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>
      <c r="A60" s="60"/>
      <c r="B60" s="61"/>
      <c r="C60" s="64"/>
      <c r="D60" s="63" t="s">
        <v>92</v>
      </c>
      <c r="E60" s="59">
        <v>2.0</v>
      </c>
      <c r="F60" s="59">
        <v>2.0</v>
      </c>
      <c r="G60" s="59">
        <v>2.0</v>
      </c>
      <c r="H60" s="59">
        <v>2.0</v>
      </c>
      <c r="I60" s="59">
        <v>2.0</v>
      </c>
      <c r="J60" s="59">
        <v>2.0</v>
      </c>
      <c r="K60" s="59">
        <v>2.0</v>
      </c>
      <c r="L60" s="59">
        <v>2.0</v>
      </c>
      <c r="M60" s="59">
        <v>2.0</v>
      </c>
      <c r="N60" s="59">
        <v>2.0</v>
      </c>
      <c r="O60" s="59">
        <v>2.0</v>
      </c>
      <c r="P60" s="59">
        <v>2.0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>
      <c r="A61" s="60"/>
      <c r="B61" s="61"/>
      <c r="C61" s="80" t="s">
        <v>93</v>
      </c>
      <c r="D61" s="81"/>
      <c r="E61" s="82">
        <f t="shared" ref="E61:P61" si="6">SUM(E41:E60)</f>
        <v>594</v>
      </c>
      <c r="F61" s="82">
        <f t="shared" si="6"/>
        <v>594</v>
      </c>
      <c r="G61" s="82">
        <f t="shared" si="6"/>
        <v>594</v>
      </c>
      <c r="H61" s="82">
        <f t="shared" si="6"/>
        <v>594</v>
      </c>
      <c r="I61" s="82">
        <f t="shared" si="6"/>
        <v>594</v>
      </c>
      <c r="J61" s="82">
        <f t="shared" si="6"/>
        <v>594</v>
      </c>
      <c r="K61" s="82">
        <f t="shared" si="6"/>
        <v>594</v>
      </c>
      <c r="L61" s="82">
        <f t="shared" si="6"/>
        <v>594</v>
      </c>
      <c r="M61" s="82">
        <f t="shared" si="6"/>
        <v>594</v>
      </c>
      <c r="N61" s="82">
        <f t="shared" si="6"/>
        <v>594</v>
      </c>
      <c r="O61" s="82">
        <f t="shared" si="6"/>
        <v>594</v>
      </c>
      <c r="P61" s="82">
        <f t="shared" si="6"/>
        <v>594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>
      <c r="A62" s="73"/>
      <c r="B62" s="74"/>
      <c r="C62" s="80" t="s">
        <v>48</v>
      </c>
      <c r="D62" s="81"/>
      <c r="E62" s="83">
        <f t="shared" ref="E62:P62" si="7">E61/E11</f>
        <v>0.2040535898</v>
      </c>
      <c r="F62" s="83">
        <f t="shared" si="7"/>
        <v>0.2040535898</v>
      </c>
      <c r="G62" s="83">
        <f t="shared" si="7"/>
        <v>0.2040535898</v>
      </c>
      <c r="H62" s="83">
        <f t="shared" si="7"/>
        <v>0.2040535898</v>
      </c>
      <c r="I62" s="83">
        <f t="shared" si="7"/>
        <v>0.2040535898</v>
      </c>
      <c r="J62" s="83">
        <f t="shared" si="7"/>
        <v>0.2040535898</v>
      </c>
      <c r="K62" s="83">
        <f t="shared" si="7"/>
        <v>0.2040535898</v>
      </c>
      <c r="L62" s="83">
        <f t="shared" si="7"/>
        <v>0.2040535898</v>
      </c>
      <c r="M62" s="83">
        <f t="shared" si="7"/>
        <v>0.2040535898</v>
      </c>
      <c r="N62" s="83">
        <f t="shared" si="7"/>
        <v>0.2040535898</v>
      </c>
      <c r="O62" s="83">
        <f t="shared" si="7"/>
        <v>0.2040535898</v>
      </c>
      <c r="P62" s="83">
        <f t="shared" si="7"/>
        <v>0.2040535898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>
      <c r="A63" s="28"/>
      <c r="B63" s="28"/>
      <c r="C63" s="76"/>
      <c r="D63" s="7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>
      <c r="A64" s="84" t="s">
        <v>94</v>
      </c>
      <c r="B64" s="56"/>
      <c r="C64" s="68" t="s">
        <v>60</v>
      </c>
      <c r="D64" s="63" t="s">
        <v>95</v>
      </c>
      <c r="E64" s="59">
        <v>2.0</v>
      </c>
      <c r="F64" s="59">
        <v>2.0</v>
      </c>
      <c r="G64" s="59">
        <v>2.0</v>
      </c>
      <c r="H64" s="59">
        <v>2.0</v>
      </c>
      <c r="I64" s="59">
        <v>2.0</v>
      </c>
      <c r="J64" s="59">
        <v>2.0</v>
      </c>
      <c r="K64" s="59">
        <v>2.0</v>
      </c>
      <c r="L64" s="59">
        <v>2.0</v>
      </c>
      <c r="M64" s="59">
        <v>2.0</v>
      </c>
      <c r="N64" s="59">
        <v>2.0</v>
      </c>
      <c r="O64" s="59">
        <v>2.0</v>
      </c>
      <c r="P64" s="59">
        <v>2.0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>
      <c r="A65" s="60"/>
      <c r="B65" s="61"/>
      <c r="C65" s="62"/>
      <c r="D65" s="63" t="s">
        <v>96</v>
      </c>
      <c r="E65" s="59">
        <v>3.0</v>
      </c>
      <c r="F65" s="59">
        <v>3.0</v>
      </c>
      <c r="G65" s="59">
        <v>3.0</v>
      </c>
      <c r="H65" s="59">
        <v>3.0</v>
      </c>
      <c r="I65" s="59">
        <v>3.0</v>
      </c>
      <c r="J65" s="59">
        <v>3.0</v>
      </c>
      <c r="K65" s="59">
        <v>3.0</v>
      </c>
      <c r="L65" s="59">
        <v>3.0</v>
      </c>
      <c r="M65" s="59">
        <v>3.0</v>
      </c>
      <c r="N65" s="59">
        <v>3.0</v>
      </c>
      <c r="O65" s="59">
        <v>3.0</v>
      </c>
      <c r="P65" s="59">
        <v>3.0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>
      <c r="A66" s="60"/>
      <c r="B66" s="61"/>
      <c r="C66" s="64"/>
      <c r="D66" s="63" t="s">
        <v>97</v>
      </c>
      <c r="E66" s="59">
        <v>14.0</v>
      </c>
      <c r="F66" s="59">
        <v>14.0</v>
      </c>
      <c r="G66" s="59">
        <v>14.0</v>
      </c>
      <c r="H66" s="59">
        <v>14.0</v>
      </c>
      <c r="I66" s="59">
        <v>14.0</v>
      </c>
      <c r="J66" s="59">
        <v>14.0</v>
      </c>
      <c r="K66" s="59">
        <v>14.0</v>
      </c>
      <c r="L66" s="59">
        <v>14.0</v>
      </c>
      <c r="M66" s="59">
        <v>14.0</v>
      </c>
      <c r="N66" s="59">
        <v>14.0</v>
      </c>
      <c r="O66" s="59">
        <v>14.0</v>
      </c>
      <c r="P66" s="59">
        <v>14.0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2.75" customHeight="1">
      <c r="A67" s="60"/>
      <c r="B67" s="61"/>
      <c r="C67" s="85" t="s">
        <v>98</v>
      </c>
      <c r="D67" s="66" t="s">
        <v>99</v>
      </c>
      <c r="E67" s="67">
        <v>5.0</v>
      </c>
      <c r="F67" s="86">
        <v>5.0</v>
      </c>
      <c r="G67" s="67">
        <v>5.0</v>
      </c>
      <c r="H67" s="67">
        <v>5.0</v>
      </c>
      <c r="I67" s="67">
        <v>5.0</v>
      </c>
      <c r="J67" s="67">
        <v>5.0</v>
      </c>
      <c r="K67" s="67">
        <v>5.0</v>
      </c>
      <c r="L67" s="67">
        <v>5.0</v>
      </c>
      <c r="M67" s="67">
        <v>5.0</v>
      </c>
      <c r="N67" s="67">
        <v>5.0</v>
      </c>
      <c r="O67" s="67">
        <v>5.0</v>
      </c>
      <c r="P67" s="67">
        <v>5.0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60"/>
      <c r="B68" s="61"/>
      <c r="C68" s="64"/>
      <c r="D68" s="66" t="s">
        <v>100</v>
      </c>
      <c r="E68" s="67">
        <v>3.0</v>
      </c>
      <c r="F68" s="67">
        <v>3.0</v>
      </c>
      <c r="G68" s="67">
        <v>3.0</v>
      </c>
      <c r="H68" s="67">
        <v>3.0</v>
      </c>
      <c r="I68" s="67">
        <v>3.0</v>
      </c>
      <c r="J68" s="67">
        <v>3.0</v>
      </c>
      <c r="K68" s="67">
        <v>3.0</v>
      </c>
      <c r="L68" s="67">
        <v>3.0</v>
      </c>
      <c r="M68" s="67">
        <v>3.0</v>
      </c>
      <c r="N68" s="67">
        <v>3.0</v>
      </c>
      <c r="O68" s="67">
        <v>3.0</v>
      </c>
      <c r="P68" s="67">
        <v>3.0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60"/>
      <c r="B69" s="61"/>
      <c r="C69" s="68" t="s">
        <v>63</v>
      </c>
      <c r="D69" s="63" t="s">
        <v>101</v>
      </c>
      <c r="E69" s="59">
        <v>2.0</v>
      </c>
      <c r="F69" s="59">
        <v>2.0</v>
      </c>
      <c r="G69" s="59">
        <v>2.0</v>
      </c>
      <c r="H69" s="59">
        <v>2.0</v>
      </c>
      <c r="I69" s="59">
        <v>2.0</v>
      </c>
      <c r="J69" s="59">
        <v>2.0</v>
      </c>
      <c r="K69" s="59">
        <v>2.0</v>
      </c>
      <c r="L69" s="59">
        <v>2.0</v>
      </c>
      <c r="M69" s="59">
        <v>2.0</v>
      </c>
      <c r="N69" s="59">
        <v>2.0</v>
      </c>
      <c r="O69" s="59">
        <v>2.0</v>
      </c>
      <c r="P69" s="59">
        <v>2.0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60"/>
      <c r="B70" s="61"/>
      <c r="C70" s="64"/>
      <c r="D70" s="63" t="s">
        <v>102</v>
      </c>
      <c r="E70" s="59">
        <v>1.0</v>
      </c>
      <c r="F70" s="59">
        <v>1.0</v>
      </c>
      <c r="G70" s="59">
        <v>1.0</v>
      </c>
      <c r="H70" s="59">
        <v>1.0</v>
      </c>
      <c r="I70" s="59">
        <v>1.0</v>
      </c>
      <c r="J70" s="59">
        <v>1.0</v>
      </c>
      <c r="K70" s="59">
        <v>1.0</v>
      </c>
      <c r="L70" s="59">
        <v>1.0</v>
      </c>
      <c r="M70" s="59">
        <v>1.0</v>
      </c>
      <c r="N70" s="59">
        <v>1.0</v>
      </c>
      <c r="O70" s="59">
        <v>1.0</v>
      </c>
      <c r="P70" s="59">
        <v>1.0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60"/>
      <c r="B71" s="61"/>
      <c r="C71" s="87" t="s">
        <v>103</v>
      </c>
      <c r="D71" s="88"/>
      <c r="E71" s="89">
        <f t="shared" ref="E71:P71" si="8">SUM(E64:E70)</f>
        <v>30</v>
      </c>
      <c r="F71" s="89">
        <f t="shared" si="8"/>
        <v>30</v>
      </c>
      <c r="G71" s="89">
        <f t="shared" si="8"/>
        <v>30</v>
      </c>
      <c r="H71" s="89">
        <f t="shared" si="8"/>
        <v>30</v>
      </c>
      <c r="I71" s="89">
        <f t="shared" si="8"/>
        <v>30</v>
      </c>
      <c r="J71" s="89">
        <f t="shared" si="8"/>
        <v>30</v>
      </c>
      <c r="K71" s="89">
        <f t="shared" si="8"/>
        <v>30</v>
      </c>
      <c r="L71" s="89">
        <f t="shared" si="8"/>
        <v>30</v>
      </c>
      <c r="M71" s="89">
        <f t="shared" si="8"/>
        <v>30</v>
      </c>
      <c r="N71" s="89">
        <f t="shared" si="8"/>
        <v>30</v>
      </c>
      <c r="O71" s="89">
        <f t="shared" si="8"/>
        <v>30</v>
      </c>
      <c r="P71" s="89">
        <f t="shared" si="8"/>
        <v>30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73"/>
      <c r="B72" s="74"/>
      <c r="C72" s="87" t="s">
        <v>48</v>
      </c>
      <c r="D72" s="88"/>
      <c r="E72" s="90">
        <f t="shared" ref="E72:P72" si="9">E71/E11</f>
        <v>0.01030573686</v>
      </c>
      <c r="F72" s="90">
        <f t="shared" si="9"/>
        <v>0.01030573686</v>
      </c>
      <c r="G72" s="90">
        <f t="shared" si="9"/>
        <v>0.01030573686</v>
      </c>
      <c r="H72" s="90">
        <f t="shared" si="9"/>
        <v>0.01030573686</v>
      </c>
      <c r="I72" s="90">
        <f t="shared" si="9"/>
        <v>0.01030573686</v>
      </c>
      <c r="J72" s="90">
        <f t="shared" si="9"/>
        <v>0.01030573686</v>
      </c>
      <c r="K72" s="90">
        <f t="shared" si="9"/>
        <v>0.01030573686</v>
      </c>
      <c r="L72" s="90">
        <f t="shared" si="9"/>
        <v>0.01030573686</v>
      </c>
      <c r="M72" s="90">
        <f t="shared" si="9"/>
        <v>0.01030573686</v>
      </c>
      <c r="N72" s="90">
        <f t="shared" si="9"/>
        <v>0.01030573686</v>
      </c>
      <c r="O72" s="90">
        <f t="shared" si="9"/>
        <v>0.01030573686</v>
      </c>
      <c r="P72" s="90">
        <f t="shared" si="9"/>
        <v>0.01030573686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28"/>
      <c r="B73" s="28"/>
      <c r="C73" s="76"/>
      <c r="D73" s="7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91" t="s">
        <v>104</v>
      </c>
      <c r="B74" s="56"/>
      <c r="C74" s="68" t="s">
        <v>105</v>
      </c>
      <c r="D74" s="63" t="s">
        <v>106</v>
      </c>
      <c r="E74" s="59">
        <v>5.0</v>
      </c>
      <c r="F74" s="59">
        <v>5.0</v>
      </c>
      <c r="G74" s="59">
        <v>5.0</v>
      </c>
      <c r="H74" s="59">
        <v>5.0</v>
      </c>
      <c r="I74" s="59">
        <v>5.0</v>
      </c>
      <c r="J74" s="59">
        <v>5.0</v>
      </c>
      <c r="K74" s="59">
        <v>5.0</v>
      </c>
      <c r="L74" s="59">
        <v>5.0</v>
      </c>
      <c r="M74" s="59">
        <v>5.0</v>
      </c>
      <c r="N74" s="59">
        <v>5.0</v>
      </c>
      <c r="O74" s="59">
        <v>5.0</v>
      </c>
      <c r="P74" s="59">
        <v>5.0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60"/>
      <c r="B75" s="61"/>
      <c r="C75" s="62"/>
      <c r="D75" s="63" t="s">
        <v>107</v>
      </c>
      <c r="E75" s="59">
        <v>4.0</v>
      </c>
      <c r="F75" s="59">
        <v>4.0</v>
      </c>
      <c r="G75" s="59">
        <v>4.0</v>
      </c>
      <c r="H75" s="59">
        <v>4.0</v>
      </c>
      <c r="I75" s="59">
        <v>4.0</v>
      </c>
      <c r="J75" s="59">
        <v>4.0</v>
      </c>
      <c r="K75" s="59">
        <v>4.0</v>
      </c>
      <c r="L75" s="59">
        <v>4.0</v>
      </c>
      <c r="M75" s="59">
        <v>4.0</v>
      </c>
      <c r="N75" s="59">
        <v>4.0</v>
      </c>
      <c r="O75" s="59">
        <v>4.0</v>
      </c>
      <c r="P75" s="59">
        <v>4.0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60"/>
      <c r="B76" s="61"/>
      <c r="C76" s="62"/>
      <c r="D76" s="63" t="s">
        <v>108</v>
      </c>
      <c r="E76" s="59">
        <v>5.0</v>
      </c>
      <c r="F76" s="59">
        <v>5.0</v>
      </c>
      <c r="G76" s="59">
        <v>5.0</v>
      </c>
      <c r="H76" s="59">
        <v>5.0</v>
      </c>
      <c r="I76" s="59">
        <v>5.0</v>
      </c>
      <c r="J76" s="59">
        <v>5.0</v>
      </c>
      <c r="K76" s="59">
        <v>5.0</v>
      </c>
      <c r="L76" s="59">
        <v>5.0</v>
      </c>
      <c r="M76" s="59">
        <v>5.0</v>
      </c>
      <c r="N76" s="59">
        <v>5.0</v>
      </c>
      <c r="O76" s="59">
        <v>5.0</v>
      </c>
      <c r="P76" s="59">
        <v>5.0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60"/>
      <c r="B77" s="61"/>
      <c r="C77" s="64"/>
      <c r="D77" s="63" t="s">
        <v>109</v>
      </c>
      <c r="E77" s="59">
        <v>2.0</v>
      </c>
      <c r="F77" s="59">
        <v>2.0</v>
      </c>
      <c r="G77" s="59">
        <v>2.0</v>
      </c>
      <c r="H77" s="59">
        <v>2.0</v>
      </c>
      <c r="I77" s="59">
        <v>2.0</v>
      </c>
      <c r="J77" s="59">
        <v>2.0</v>
      </c>
      <c r="K77" s="59">
        <v>2.0</v>
      </c>
      <c r="L77" s="59">
        <v>2.0</v>
      </c>
      <c r="M77" s="59">
        <v>2.0</v>
      </c>
      <c r="N77" s="59">
        <v>2.0</v>
      </c>
      <c r="O77" s="59">
        <v>2.0</v>
      </c>
      <c r="P77" s="59">
        <v>2.0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60"/>
      <c r="B78" s="61"/>
      <c r="C78" s="65" t="s">
        <v>110</v>
      </c>
      <c r="D78" s="66" t="s">
        <v>111</v>
      </c>
      <c r="E78" s="67">
        <v>3.0</v>
      </c>
      <c r="F78" s="67">
        <v>3.0</v>
      </c>
      <c r="G78" s="67">
        <v>3.0</v>
      </c>
      <c r="H78" s="67">
        <v>3.0</v>
      </c>
      <c r="I78" s="67">
        <v>3.0</v>
      </c>
      <c r="J78" s="67">
        <v>3.0</v>
      </c>
      <c r="K78" s="67">
        <v>3.0</v>
      </c>
      <c r="L78" s="67">
        <v>3.0</v>
      </c>
      <c r="M78" s="67">
        <v>3.0</v>
      </c>
      <c r="N78" s="67">
        <v>3.0</v>
      </c>
      <c r="O78" s="67">
        <v>3.0</v>
      </c>
      <c r="P78" s="67">
        <v>3.0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60"/>
      <c r="B79" s="61"/>
      <c r="C79" s="62"/>
      <c r="D79" s="66" t="s">
        <v>112</v>
      </c>
      <c r="E79" s="67">
        <v>21.0</v>
      </c>
      <c r="F79" s="67">
        <v>21.0</v>
      </c>
      <c r="G79" s="67">
        <v>21.0</v>
      </c>
      <c r="H79" s="67">
        <v>21.0</v>
      </c>
      <c r="I79" s="67">
        <v>21.0</v>
      </c>
      <c r="J79" s="67">
        <v>21.0</v>
      </c>
      <c r="K79" s="67">
        <v>21.0</v>
      </c>
      <c r="L79" s="67">
        <v>21.0</v>
      </c>
      <c r="M79" s="67">
        <v>21.0</v>
      </c>
      <c r="N79" s="67">
        <v>21.0</v>
      </c>
      <c r="O79" s="67">
        <v>21.0</v>
      </c>
      <c r="P79" s="67">
        <v>21.0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60"/>
      <c r="B80" s="61"/>
      <c r="C80" s="64"/>
      <c r="D80" s="66" t="s">
        <v>113</v>
      </c>
      <c r="E80" s="67">
        <v>1.0</v>
      </c>
      <c r="F80" s="67">
        <v>1.0</v>
      </c>
      <c r="G80" s="67">
        <v>1.0</v>
      </c>
      <c r="H80" s="67">
        <v>1.0</v>
      </c>
      <c r="I80" s="67">
        <v>1.0</v>
      </c>
      <c r="J80" s="67">
        <v>1.0</v>
      </c>
      <c r="K80" s="67">
        <v>1.0</v>
      </c>
      <c r="L80" s="67">
        <v>1.0</v>
      </c>
      <c r="M80" s="67">
        <v>1.0</v>
      </c>
      <c r="N80" s="67">
        <v>1.0</v>
      </c>
      <c r="O80" s="67">
        <v>1.0</v>
      </c>
      <c r="P80" s="67">
        <v>1.0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60"/>
      <c r="B81" s="61"/>
      <c r="C81" s="92" t="s">
        <v>41</v>
      </c>
      <c r="D81" s="63" t="s">
        <v>114</v>
      </c>
      <c r="E81" s="59">
        <v>3.0</v>
      </c>
      <c r="F81" s="59">
        <v>3.0</v>
      </c>
      <c r="G81" s="59">
        <v>3.0</v>
      </c>
      <c r="H81" s="59">
        <v>3.0</v>
      </c>
      <c r="I81" s="59">
        <v>3.0</v>
      </c>
      <c r="J81" s="59">
        <v>3.0</v>
      </c>
      <c r="K81" s="59">
        <v>3.0</v>
      </c>
      <c r="L81" s="59">
        <v>3.0</v>
      </c>
      <c r="M81" s="59">
        <v>3.0</v>
      </c>
      <c r="N81" s="59">
        <v>3.0</v>
      </c>
      <c r="O81" s="59">
        <v>3.0</v>
      </c>
      <c r="P81" s="59">
        <v>3.0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60"/>
      <c r="B82" s="61"/>
      <c r="C82" s="93" t="s">
        <v>115</v>
      </c>
      <c r="D82" s="94"/>
      <c r="E82" s="95">
        <f t="shared" ref="E82:P82" si="10">SUM(E74:E81)</f>
        <v>44</v>
      </c>
      <c r="F82" s="95">
        <f t="shared" si="10"/>
        <v>44</v>
      </c>
      <c r="G82" s="95">
        <f t="shared" si="10"/>
        <v>44</v>
      </c>
      <c r="H82" s="95">
        <f t="shared" si="10"/>
        <v>44</v>
      </c>
      <c r="I82" s="95">
        <f t="shared" si="10"/>
        <v>44</v>
      </c>
      <c r="J82" s="95">
        <f t="shared" si="10"/>
        <v>44</v>
      </c>
      <c r="K82" s="95">
        <f t="shared" si="10"/>
        <v>44</v>
      </c>
      <c r="L82" s="95">
        <f t="shared" si="10"/>
        <v>44</v>
      </c>
      <c r="M82" s="95">
        <f t="shared" si="10"/>
        <v>44</v>
      </c>
      <c r="N82" s="95">
        <f t="shared" si="10"/>
        <v>44</v>
      </c>
      <c r="O82" s="95">
        <f t="shared" si="10"/>
        <v>44</v>
      </c>
      <c r="P82" s="95">
        <f t="shared" si="10"/>
        <v>44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73"/>
      <c r="B83" s="74"/>
      <c r="C83" s="93" t="s">
        <v>48</v>
      </c>
      <c r="D83" s="94"/>
      <c r="E83" s="96">
        <f t="shared" ref="E83:P83" si="11">E82/E11</f>
        <v>0.01511508073</v>
      </c>
      <c r="F83" s="96">
        <f t="shared" si="11"/>
        <v>0.01511508073</v>
      </c>
      <c r="G83" s="96">
        <f t="shared" si="11"/>
        <v>0.01511508073</v>
      </c>
      <c r="H83" s="96">
        <f t="shared" si="11"/>
        <v>0.01511508073</v>
      </c>
      <c r="I83" s="96">
        <f t="shared" si="11"/>
        <v>0.01511508073</v>
      </c>
      <c r="J83" s="96">
        <f t="shared" si="11"/>
        <v>0.01511508073</v>
      </c>
      <c r="K83" s="96">
        <f t="shared" si="11"/>
        <v>0.01511508073</v>
      </c>
      <c r="L83" s="96">
        <f t="shared" si="11"/>
        <v>0.01511508073</v>
      </c>
      <c r="M83" s="96">
        <f t="shared" si="11"/>
        <v>0.01511508073</v>
      </c>
      <c r="N83" s="96">
        <f t="shared" si="11"/>
        <v>0.01511508073</v>
      </c>
      <c r="O83" s="96">
        <f t="shared" si="11"/>
        <v>0.01511508073</v>
      </c>
      <c r="P83" s="96">
        <f t="shared" si="11"/>
        <v>0.01511508073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28"/>
      <c r="B84" s="28"/>
      <c r="C84" s="76"/>
      <c r="D84" s="7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97" t="s">
        <v>116</v>
      </c>
      <c r="B85" s="98"/>
      <c r="C85" s="56"/>
      <c r="D85" s="99" t="s">
        <v>117</v>
      </c>
      <c r="E85" s="100">
        <f t="shared" ref="E85:P85" si="12">E11</f>
        <v>2911</v>
      </c>
      <c r="F85" s="100">
        <f t="shared" si="12"/>
        <v>2911</v>
      </c>
      <c r="G85" s="100">
        <f t="shared" si="12"/>
        <v>2911</v>
      </c>
      <c r="H85" s="100">
        <f t="shared" si="12"/>
        <v>2911</v>
      </c>
      <c r="I85" s="100">
        <f t="shared" si="12"/>
        <v>2911</v>
      </c>
      <c r="J85" s="100">
        <f t="shared" si="12"/>
        <v>2911</v>
      </c>
      <c r="K85" s="100">
        <f t="shared" si="12"/>
        <v>2911</v>
      </c>
      <c r="L85" s="100">
        <f t="shared" si="12"/>
        <v>2911</v>
      </c>
      <c r="M85" s="100">
        <f t="shared" si="12"/>
        <v>2911</v>
      </c>
      <c r="N85" s="100">
        <f t="shared" si="12"/>
        <v>2911</v>
      </c>
      <c r="O85" s="100">
        <f t="shared" si="12"/>
        <v>2911</v>
      </c>
      <c r="P85" s="100">
        <f t="shared" si="12"/>
        <v>2911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60"/>
      <c r="C86" s="61"/>
      <c r="D86" s="101" t="s">
        <v>118</v>
      </c>
      <c r="E86" s="102">
        <f t="shared" ref="E86:P86" si="13">E18</f>
        <v>534</v>
      </c>
      <c r="F86" s="102">
        <f t="shared" si="13"/>
        <v>534</v>
      </c>
      <c r="G86" s="102">
        <f t="shared" si="13"/>
        <v>534</v>
      </c>
      <c r="H86" s="102">
        <f t="shared" si="13"/>
        <v>534</v>
      </c>
      <c r="I86" s="102">
        <f t="shared" si="13"/>
        <v>534</v>
      </c>
      <c r="J86" s="102">
        <f t="shared" si="13"/>
        <v>534</v>
      </c>
      <c r="K86" s="102">
        <f t="shared" si="13"/>
        <v>534</v>
      </c>
      <c r="L86" s="102">
        <f t="shared" si="13"/>
        <v>534</v>
      </c>
      <c r="M86" s="102">
        <f t="shared" si="13"/>
        <v>534</v>
      </c>
      <c r="N86" s="102">
        <f t="shared" si="13"/>
        <v>534</v>
      </c>
      <c r="O86" s="102">
        <f t="shared" si="13"/>
        <v>534</v>
      </c>
      <c r="P86" s="102">
        <f t="shared" si="13"/>
        <v>534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60"/>
      <c r="C87" s="61"/>
      <c r="D87" s="71" t="s">
        <v>119</v>
      </c>
      <c r="E87" s="72">
        <f t="shared" ref="E87:P87" si="14">E38</f>
        <v>1693</v>
      </c>
      <c r="F87" s="72">
        <f t="shared" si="14"/>
        <v>1693</v>
      </c>
      <c r="G87" s="72">
        <f t="shared" si="14"/>
        <v>1693</v>
      </c>
      <c r="H87" s="72">
        <f t="shared" si="14"/>
        <v>1693</v>
      </c>
      <c r="I87" s="72">
        <f t="shared" si="14"/>
        <v>1693</v>
      </c>
      <c r="J87" s="72">
        <f t="shared" si="14"/>
        <v>1693</v>
      </c>
      <c r="K87" s="72">
        <f t="shared" si="14"/>
        <v>1693</v>
      </c>
      <c r="L87" s="72">
        <f t="shared" si="14"/>
        <v>1693</v>
      </c>
      <c r="M87" s="72">
        <f t="shared" si="14"/>
        <v>1693</v>
      </c>
      <c r="N87" s="72">
        <f t="shared" si="14"/>
        <v>1693</v>
      </c>
      <c r="O87" s="72">
        <f t="shared" si="14"/>
        <v>1693</v>
      </c>
      <c r="P87" s="72">
        <f t="shared" si="14"/>
        <v>1693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60"/>
      <c r="C88" s="61"/>
      <c r="D88" s="103" t="s">
        <v>120</v>
      </c>
      <c r="E88" s="104">
        <f t="shared" ref="E88:P88" si="15">E61</f>
        <v>594</v>
      </c>
      <c r="F88" s="104">
        <f t="shared" si="15"/>
        <v>594</v>
      </c>
      <c r="G88" s="104">
        <f t="shared" si="15"/>
        <v>594</v>
      </c>
      <c r="H88" s="104">
        <f t="shared" si="15"/>
        <v>594</v>
      </c>
      <c r="I88" s="104">
        <f t="shared" si="15"/>
        <v>594</v>
      </c>
      <c r="J88" s="104">
        <f t="shared" si="15"/>
        <v>594</v>
      </c>
      <c r="K88" s="104">
        <f t="shared" si="15"/>
        <v>594</v>
      </c>
      <c r="L88" s="104">
        <f t="shared" si="15"/>
        <v>594</v>
      </c>
      <c r="M88" s="104">
        <f t="shared" si="15"/>
        <v>594</v>
      </c>
      <c r="N88" s="104">
        <f t="shared" si="15"/>
        <v>594</v>
      </c>
      <c r="O88" s="104">
        <f t="shared" si="15"/>
        <v>594</v>
      </c>
      <c r="P88" s="104">
        <f t="shared" si="15"/>
        <v>594</v>
      </c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60"/>
      <c r="C89" s="61"/>
      <c r="D89" s="105" t="s">
        <v>121</v>
      </c>
      <c r="E89" s="106">
        <f t="shared" ref="E89:P89" si="16">E71</f>
        <v>30</v>
      </c>
      <c r="F89" s="106">
        <f t="shared" si="16"/>
        <v>30</v>
      </c>
      <c r="G89" s="106">
        <f t="shared" si="16"/>
        <v>30</v>
      </c>
      <c r="H89" s="106">
        <f t="shared" si="16"/>
        <v>30</v>
      </c>
      <c r="I89" s="106">
        <f t="shared" si="16"/>
        <v>30</v>
      </c>
      <c r="J89" s="106">
        <f t="shared" si="16"/>
        <v>30</v>
      </c>
      <c r="K89" s="106">
        <f t="shared" si="16"/>
        <v>30</v>
      </c>
      <c r="L89" s="106">
        <f t="shared" si="16"/>
        <v>30</v>
      </c>
      <c r="M89" s="106">
        <f t="shared" si="16"/>
        <v>30</v>
      </c>
      <c r="N89" s="106">
        <f t="shared" si="16"/>
        <v>30</v>
      </c>
      <c r="O89" s="106">
        <f t="shared" si="16"/>
        <v>30</v>
      </c>
      <c r="P89" s="106">
        <f t="shared" si="16"/>
        <v>30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60"/>
      <c r="C90" s="61"/>
      <c r="D90" s="94" t="s">
        <v>122</v>
      </c>
      <c r="E90" s="95">
        <f t="shared" ref="E90:P90" si="17">E82</f>
        <v>44</v>
      </c>
      <c r="F90" s="95">
        <f t="shared" si="17"/>
        <v>44</v>
      </c>
      <c r="G90" s="95">
        <f t="shared" si="17"/>
        <v>44</v>
      </c>
      <c r="H90" s="95">
        <f t="shared" si="17"/>
        <v>44</v>
      </c>
      <c r="I90" s="95">
        <f t="shared" si="17"/>
        <v>44</v>
      </c>
      <c r="J90" s="95">
        <f t="shared" si="17"/>
        <v>44</v>
      </c>
      <c r="K90" s="95">
        <f t="shared" si="17"/>
        <v>44</v>
      </c>
      <c r="L90" s="95">
        <f t="shared" si="17"/>
        <v>44</v>
      </c>
      <c r="M90" s="95">
        <f t="shared" si="17"/>
        <v>44</v>
      </c>
      <c r="N90" s="95">
        <f t="shared" si="17"/>
        <v>44</v>
      </c>
      <c r="O90" s="95">
        <f t="shared" si="17"/>
        <v>44</v>
      </c>
      <c r="P90" s="95">
        <f t="shared" si="17"/>
        <v>44</v>
      </c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73"/>
      <c r="B91" s="107"/>
      <c r="C91" s="74"/>
      <c r="D91" s="108" t="s">
        <v>123</v>
      </c>
      <c r="E91" s="109">
        <f t="shared" ref="E91:P91" si="18">E85-(SUM(E86:E90))</f>
        <v>16</v>
      </c>
      <c r="F91" s="109">
        <f t="shared" si="18"/>
        <v>16</v>
      </c>
      <c r="G91" s="109">
        <f t="shared" si="18"/>
        <v>16</v>
      </c>
      <c r="H91" s="109">
        <f t="shared" si="18"/>
        <v>16</v>
      </c>
      <c r="I91" s="109">
        <f t="shared" si="18"/>
        <v>16</v>
      </c>
      <c r="J91" s="109">
        <f t="shared" si="18"/>
        <v>16</v>
      </c>
      <c r="K91" s="109">
        <f t="shared" si="18"/>
        <v>16</v>
      </c>
      <c r="L91" s="109">
        <f t="shared" si="18"/>
        <v>16</v>
      </c>
      <c r="M91" s="109">
        <f t="shared" si="18"/>
        <v>16</v>
      </c>
      <c r="N91" s="109">
        <f t="shared" si="18"/>
        <v>16</v>
      </c>
      <c r="O91" s="109">
        <f t="shared" si="18"/>
        <v>16</v>
      </c>
      <c r="P91" s="109">
        <f t="shared" si="18"/>
        <v>16</v>
      </c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110"/>
      <c r="B92" s="110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110"/>
      <c r="B93" s="110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110"/>
      <c r="B94" s="110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110"/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110"/>
      <c r="B96" s="110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110"/>
      <c r="B97" s="110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110"/>
      <c r="B98" s="110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110"/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110"/>
      <c r="B100" s="110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110"/>
      <c r="B101" s="11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110"/>
      <c r="B102" s="110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110"/>
      <c r="B103" s="11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110"/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110"/>
      <c r="B105" s="110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110"/>
      <c r="B106" s="11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110"/>
      <c r="B107" s="110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110"/>
      <c r="B108" s="110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110"/>
      <c r="B109" s="110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110"/>
      <c r="B110" s="110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110"/>
      <c r="B111" s="110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110"/>
      <c r="B112" s="110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110"/>
      <c r="B113" s="110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110"/>
      <c r="B114" s="110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110"/>
      <c r="B115" s="110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110"/>
      <c r="B116" s="110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110"/>
      <c r="B117" s="110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110"/>
      <c r="B118" s="110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110"/>
      <c r="B119" s="110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110"/>
      <c r="B120" s="110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110"/>
      <c r="B121" s="110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30"/>
      <c r="B122" s="30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30"/>
      <c r="B123" s="30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30"/>
      <c r="B124" s="30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30"/>
      <c r="B125" s="30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30"/>
      <c r="B126" s="30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30"/>
      <c r="B127" s="30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30"/>
      <c r="B128" s="30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30"/>
      <c r="B129" s="30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30"/>
      <c r="B130" s="30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30"/>
      <c r="B131" s="30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30"/>
      <c r="B132" s="30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30"/>
      <c r="B133" s="30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30"/>
      <c r="B134" s="30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30"/>
      <c r="B135" s="30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30"/>
      <c r="B136" s="30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30"/>
      <c r="B137" s="30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30"/>
      <c r="B138" s="30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30"/>
      <c r="B139" s="30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30"/>
      <c r="B140" s="30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30"/>
      <c r="B141" s="30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30"/>
      <c r="B142" s="30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30"/>
      <c r="B143" s="30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30"/>
      <c r="B144" s="30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30"/>
      <c r="B145" s="30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30"/>
      <c r="B146" s="30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30"/>
      <c r="B147" s="30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30"/>
      <c r="B148" s="30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30"/>
      <c r="B149" s="30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30"/>
      <c r="B150" s="30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30"/>
      <c r="B151" s="30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30"/>
      <c r="B152" s="30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30"/>
      <c r="B153" s="30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30"/>
      <c r="B154" s="30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30"/>
      <c r="B155" s="30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30"/>
      <c r="B156" s="30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30"/>
      <c r="B157" s="30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30"/>
      <c r="B158" s="30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30"/>
      <c r="B159" s="30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30"/>
      <c r="B160" s="30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30"/>
      <c r="B161" s="30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30"/>
      <c r="B162" s="30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30"/>
      <c r="B163" s="30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30"/>
      <c r="B164" s="30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30"/>
      <c r="B165" s="30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30"/>
      <c r="B166" s="30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30"/>
      <c r="B167" s="30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30"/>
      <c r="B168" s="30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30"/>
      <c r="B169" s="30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30"/>
      <c r="B170" s="30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30"/>
      <c r="B171" s="30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30"/>
      <c r="B172" s="30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30"/>
      <c r="B173" s="30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30"/>
      <c r="B174" s="30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30"/>
      <c r="B175" s="30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30"/>
      <c r="B176" s="30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30"/>
      <c r="B177" s="30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30"/>
      <c r="B178" s="30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30"/>
      <c r="B179" s="30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30"/>
      <c r="B180" s="30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30"/>
      <c r="B181" s="30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30"/>
      <c r="B182" s="30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30"/>
      <c r="B183" s="30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30"/>
      <c r="B184" s="30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30"/>
      <c r="B185" s="30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30"/>
      <c r="B186" s="30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30"/>
      <c r="B187" s="30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30"/>
      <c r="B188" s="30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30"/>
      <c r="B189" s="30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30"/>
      <c r="B190" s="30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30"/>
      <c r="B191" s="30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30"/>
      <c r="B192" s="30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30"/>
      <c r="B193" s="30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30"/>
      <c r="B194" s="30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30"/>
      <c r="B195" s="30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30"/>
      <c r="B196" s="30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30"/>
      <c r="B197" s="30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30"/>
      <c r="B198" s="30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30"/>
      <c r="B199" s="30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30"/>
      <c r="B200" s="30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30"/>
      <c r="B201" s="30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30"/>
      <c r="B202" s="30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A203" s="30"/>
      <c r="B203" s="30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>
      <c r="A204" s="30"/>
      <c r="B204" s="30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>
      <c r="A205" s="30"/>
      <c r="B205" s="30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>
      <c r="A206" s="30"/>
      <c r="B206" s="30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>
      <c r="A207" s="30"/>
      <c r="B207" s="30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>
      <c r="A208" s="30"/>
      <c r="B208" s="30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>
      <c r="A209" s="30"/>
      <c r="B209" s="30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>
      <c r="A210" s="30"/>
      <c r="B210" s="30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>
      <c r="A211" s="30"/>
      <c r="B211" s="30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>
      <c r="A212" s="30"/>
      <c r="B212" s="30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>
      <c r="A213" s="30"/>
      <c r="B213" s="30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>
      <c r="A214" s="30"/>
      <c r="B214" s="30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>
      <c r="A215" s="30"/>
      <c r="B215" s="30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>
      <c r="A216" s="30"/>
      <c r="B216" s="30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>
      <c r="A217" s="30"/>
      <c r="B217" s="30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>
      <c r="A218" s="30"/>
      <c r="B218" s="30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>
      <c r="A219" s="30"/>
      <c r="B219" s="30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>
      <c r="A220" s="30"/>
      <c r="B220" s="30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>
      <c r="A221" s="30"/>
      <c r="B221" s="30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30"/>
      <c r="B222" s="30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30"/>
      <c r="B223" s="30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30"/>
      <c r="B224" s="30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30"/>
      <c r="B225" s="30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30"/>
      <c r="B226" s="30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30"/>
      <c r="B227" s="30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30"/>
      <c r="B228" s="30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30"/>
      <c r="B229" s="30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30"/>
      <c r="B230" s="30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30"/>
      <c r="B231" s="30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30"/>
      <c r="B232" s="30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30"/>
      <c r="B233" s="30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30"/>
      <c r="B234" s="30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30"/>
      <c r="B235" s="30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30"/>
      <c r="B236" s="30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30"/>
      <c r="B237" s="30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30"/>
      <c r="B238" s="30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30"/>
      <c r="B239" s="30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30"/>
      <c r="B240" s="30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30"/>
      <c r="B241" s="30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30"/>
      <c r="B242" s="30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30"/>
      <c r="B243" s="30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30"/>
      <c r="B244" s="30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30"/>
      <c r="B245" s="30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30"/>
      <c r="B246" s="30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30"/>
      <c r="B247" s="30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30"/>
      <c r="B248" s="30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30"/>
      <c r="B249" s="30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30"/>
      <c r="B250" s="30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30"/>
      <c r="B251" s="30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30"/>
      <c r="B252" s="30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30"/>
      <c r="B253" s="30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30"/>
      <c r="B254" s="30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30"/>
      <c r="B255" s="30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30"/>
      <c r="B256" s="30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30"/>
      <c r="B257" s="30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30"/>
      <c r="B258" s="30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30"/>
      <c r="B259" s="30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30"/>
      <c r="B260" s="30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30"/>
      <c r="B261" s="30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30"/>
      <c r="B262" s="30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30"/>
      <c r="B263" s="30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30"/>
      <c r="B264" s="30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30"/>
      <c r="B265" s="30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30"/>
      <c r="B266" s="30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30"/>
      <c r="B267" s="30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30"/>
      <c r="B268" s="30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30"/>
      <c r="B269" s="30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30"/>
      <c r="B270" s="30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30"/>
      <c r="B271" s="30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30"/>
      <c r="B272" s="30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30"/>
      <c r="B273" s="30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30"/>
      <c r="B274" s="30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30"/>
      <c r="B275" s="30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30"/>
      <c r="B276" s="30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30"/>
      <c r="B277" s="30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30"/>
      <c r="B278" s="30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30"/>
      <c r="B279" s="30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30"/>
      <c r="B280" s="30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30"/>
      <c r="B281" s="30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30"/>
      <c r="B282" s="30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30"/>
      <c r="B283" s="30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30"/>
      <c r="B284" s="30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30"/>
      <c r="B285" s="30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30"/>
      <c r="B286" s="30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30"/>
      <c r="B287" s="30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30"/>
      <c r="B288" s="30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30"/>
      <c r="B289" s="30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30"/>
      <c r="B290" s="30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30"/>
      <c r="B291" s="30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30"/>
      <c r="B292" s="30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30"/>
      <c r="B293" s="30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30"/>
      <c r="B294" s="30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30"/>
      <c r="B295" s="30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30"/>
      <c r="B296" s="30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30"/>
      <c r="B297" s="30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30"/>
      <c r="B298" s="30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30"/>
      <c r="B299" s="30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30"/>
      <c r="B300" s="30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30"/>
      <c r="B301" s="30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30"/>
      <c r="B302" s="30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30"/>
      <c r="B303" s="30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30"/>
      <c r="B304" s="30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30"/>
      <c r="B305" s="30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30"/>
      <c r="B306" s="30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30"/>
      <c r="B307" s="30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30"/>
      <c r="B308" s="30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30"/>
      <c r="B309" s="30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30"/>
      <c r="B310" s="30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30"/>
      <c r="B311" s="30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30"/>
      <c r="B312" s="30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30"/>
      <c r="B313" s="30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30"/>
      <c r="B314" s="30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30"/>
      <c r="B315" s="30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30"/>
      <c r="B316" s="30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30"/>
      <c r="B317" s="30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30"/>
      <c r="B318" s="30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30"/>
      <c r="B319" s="30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30"/>
      <c r="B320" s="30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30"/>
      <c r="B321" s="30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30"/>
      <c r="B322" s="30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30"/>
      <c r="B323" s="30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30"/>
      <c r="B324" s="30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30"/>
      <c r="B325" s="30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30"/>
      <c r="B326" s="30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30"/>
      <c r="B327" s="30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30"/>
      <c r="B328" s="30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30"/>
      <c r="B329" s="30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30"/>
      <c r="B330" s="30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30"/>
      <c r="B331" s="30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30"/>
      <c r="B332" s="30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30"/>
      <c r="B333" s="30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30"/>
      <c r="B334" s="30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30"/>
      <c r="B335" s="30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30"/>
      <c r="B336" s="30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30"/>
      <c r="B337" s="30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30"/>
      <c r="B338" s="30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30"/>
      <c r="B339" s="30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30"/>
      <c r="B340" s="30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30"/>
      <c r="B341" s="30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30"/>
      <c r="B342" s="30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30"/>
      <c r="B343" s="30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30"/>
      <c r="B344" s="30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30"/>
      <c r="B345" s="30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30"/>
      <c r="B346" s="30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30"/>
      <c r="B347" s="30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30"/>
      <c r="B348" s="30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30"/>
      <c r="B349" s="30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30"/>
      <c r="B350" s="30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30"/>
      <c r="B351" s="30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30"/>
      <c r="B352" s="30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30"/>
      <c r="B353" s="30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30"/>
      <c r="B354" s="30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30"/>
      <c r="B355" s="30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30"/>
      <c r="B356" s="30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30"/>
      <c r="B357" s="30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30"/>
      <c r="B358" s="30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30"/>
      <c r="B359" s="30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30"/>
      <c r="B360" s="30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30"/>
      <c r="B361" s="30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30"/>
      <c r="B362" s="30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30"/>
      <c r="B363" s="30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30"/>
      <c r="B364" s="30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30"/>
      <c r="B365" s="30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30"/>
      <c r="B366" s="30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30"/>
      <c r="B367" s="30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30"/>
      <c r="B368" s="30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30"/>
      <c r="B369" s="30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30"/>
      <c r="B370" s="30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30"/>
      <c r="B371" s="30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30"/>
      <c r="B372" s="30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30"/>
      <c r="B373" s="30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30"/>
      <c r="B374" s="30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30"/>
      <c r="B375" s="30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30"/>
      <c r="B376" s="30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30"/>
      <c r="B377" s="30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30"/>
      <c r="B378" s="30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30"/>
      <c r="B379" s="30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30"/>
      <c r="B380" s="30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30"/>
      <c r="B381" s="30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30"/>
      <c r="B382" s="30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30"/>
      <c r="B383" s="30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30"/>
      <c r="B384" s="30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30"/>
      <c r="B385" s="30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30"/>
      <c r="B386" s="30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30"/>
      <c r="B387" s="30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30"/>
      <c r="B388" s="30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30"/>
      <c r="B389" s="30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30"/>
      <c r="B390" s="30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30"/>
      <c r="B391" s="30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30"/>
      <c r="B392" s="30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30"/>
      <c r="B393" s="30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30"/>
      <c r="B394" s="30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30"/>
      <c r="B395" s="30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30"/>
      <c r="B396" s="30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30"/>
      <c r="B397" s="30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30"/>
      <c r="B398" s="30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30"/>
      <c r="B399" s="30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30"/>
      <c r="B400" s="30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30"/>
      <c r="B401" s="30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30"/>
      <c r="B402" s="30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30"/>
      <c r="B403" s="30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30"/>
      <c r="B404" s="30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30"/>
      <c r="B405" s="30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30"/>
      <c r="B406" s="30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30"/>
      <c r="B407" s="30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30"/>
      <c r="B408" s="30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30"/>
      <c r="B409" s="30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30"/>
      <c r="B410" s="30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30"/>
      <c r="B411" s="30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30"/>
      <c r="B412" s="30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30"/>
      <c r="B413" s="30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30"/>
      <c r="B414" s="30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30"/>
      <c r="B415" s="30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30"/>
      <c r="B416" s="30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30"/>
      <c r="B417" s="30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30"/>
      <c r="B418" s="30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30"/>
      <c r="B419" s="30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30"/>
      <c r="B420" s="30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30"/>
      <c r="B421" s="30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30"/>
      <c r="B422" s="30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30"/>
      <c r="B423" s="30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30"/>
      <c r="B424" s="30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30"/>
      <c r="B425" s="30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30"/>
      <c r="B426" s="30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30"/>
      <c r="B427" s="30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30"/>
      <c r="B428" s="30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30"/>
      <c r="B429" s="30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30"/>
      <c r="B430" s="30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30"/>
      <c r="B431" s="30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30"/>
      <c r="B432" s="30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30"/>
      <c r="B433" s="30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30"/>
      <c r="B434" s="30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30"/>
      <c r="B435" s="30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30"/>
      <c r="B436" s="30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30"/>
      <c r="B437" s="30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30"/>
      <c r="B438" s="30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30"/>
      <c r="B439" s="30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30"/>
      <c r="B440" s="30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30"/>
      <c r="B441" s="30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30"/>
      <c r="B442" s="30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30"/>
      <c r="B443" s="30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30"/>
      <c r="B444" s="30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30"/>
      <c r="B445" s="30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30"/>
      <c r="B446" s="30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30"/>
      <c r="B447" s="30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30"/>
      <c r="B448" s="30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30"/>
      <c r="B449" s="30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30"/>
      <c r="B450" s="30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30"/>
      <c r="B451" s="30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30"/>
      <c r="B452" s="30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30"/>
      <c r="B453" s="30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30"/>
      <c r="B454" s="30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30"/>
      <c r="B455" s="30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30"/>
      <c r="B456" s="30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30"/>
      <c r="B457" s="30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30"/>
      <c r="B458" s="30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30"/>
      <c r="B459" s="30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30"/>
      <c r="B460" s="30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30"/>
      <c r="B461" s="30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30"/>
      <c r="B462" s="30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30"/>
      <c r="B463" s="30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30"/>
      <c r="B464" s="30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30"/>
      <c r="B465" s="30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30"/>
      <c r="B466" s="30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30"/>
      <c r="B467" s="30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30"/>
      <c r="B468" s="30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30"/>
      <c r="B469" s="30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30"/>
      <c r="B470" s="30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30"/>
      <c r="B471" s="30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30"/>
      <c r="B472" s="30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30"/>
      <c r="B473" s="30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30"/>
      <c r="B474" s="30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30"/>
      <c r="B475" s="30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30"/>
      <c r="B476" s="30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30"/>
      <c r="B477" s="30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30"/>
      <c r="B478" s="30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30"/>
      <c r="B479" s="30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30"/>
      <c r="B480" s="30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30"/>
      <c r="B481" s="30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30"/>
      <c r="B482" s="30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30"/>
      <c r="B483" s="30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30"/>
      <c r="B484" s="30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30"/>
      <c r="B485" s="30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30"/>
      <c r="B486" s="30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30"/>
      <c r="B487" s="30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30"/>
      <c r="B488" s="30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30"/>
      <c r="B489" s="30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30"/>
      <c r="B490" s="30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30"/>
      <c r="B491" s="30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30"/>
      <c r="B492" s="30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30"/>
      <c r="B493" s="30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30"/>
      <c r="B494" s="30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30"/>
      <c r="B495" s="30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30"/>
      <c r="B496" s="30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30"/>
      <c r="B497" s="30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30"/>
      <c r="B498" s="30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30"/>
      <c r="B499" s="30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30"/>
      <c r="B500" s="30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30"/>
      <c r="B501" s="30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30"/>
      <c r="B502" s="30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30"/>
      <c r="B503" s="30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30"/>
      <c r="B504" s="30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30"/>
      <c r="B505" s="30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30"/>
      <c r="B506" s="30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30"/>
      <c r="B507" s="30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30"/>
      <c r="B508" s="30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30"/>
      <c r="B509" s="30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30"/>
      <c r="B510" s="30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30"/>
      <c r="B511" s="30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30"/>
      <c r="B512" s="30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30"/>
      <c r="B513" s="30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30"/>
      <c r="B514" s="30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30"/>
      <c r="B515" s="30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30"/>
      <c r="B516" s="30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30"/>
      <c r="B517" s="30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30"/>
      <c r="B518" s="30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30"/>
      <c r="B519" s="30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30"/>
      <c r="B520" s="30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30"/>
      <c r="B521" s="30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30"/>
      <c r="B522" s="30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30"/>
      <c r="B523" s="30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30"/>
      <c r="B524" s="30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30"/>
      <c r="B525" s="30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30"/>
      <c r="B526" s="30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30"/>
      <c r="B527" s="30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30"/>
      <c r="B528" s="30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30"/>
      <c r="B529" s="30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30"/>
      <c r="B530" s="30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30"/>
      <c r="B531" s="30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30"/>
      <c r="B532" s="30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30"/>
      <c r="B533" s="30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30"/>
      <c r="B534" s="30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30"/>
      <c r="B535" s="30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30"/>
      <c r="B536" s="30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30"/>
      <c r="B537" s="30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30"/>
      <c r="B538" s="30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30"/>
      <c r="B539" s="30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30"/>
      <c r="B540" s="30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30"/>
      <c r="B541" s="30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30"/>
      <c r="B542" s="30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30"/>
      <c r="B543" s="30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30"/>
      <c r="B544" s="30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30"/>
      <c r="B545" s="30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30"/>
      <c r="B546" s="30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30"/>
      <c r="B547" s="30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30"/>
      <c r="B548" s="30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30"/>
      <c r="B549" s="30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30"/>
      <c r="B550" s="30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30"/>
      <c r="B551" s="30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30"/>
      <c r="B552" s="30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30"/>
      <c r="B553" s="30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30"/>
      <c r="B554" s="30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30"/>
      <c r="B555" s="30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30"/>
      <c r="B556" s="30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30"/>
      <c r="B557" s="30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30"/>
      <c r="B558" s="30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30"/>
      <c r="B559" s="30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30"/>
      <c r="B560" s="30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30"/>
      <c r="B561" s="30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30"/>
      <c r="B562" s="30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30"/>
      <c r="B563" s="30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30"/>
      <c r="B564" s="30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30"/>
      <c r="B565" s="30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30"/>
      <c r="B566" s="30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30"/>
      <c r="B567" s="30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30"/>
      <c r="B568" s="30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30"/>
      <c r="B569" s="30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30"/>
      <c r="B570" s="30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30"/>
      <c r="B571" s="30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30"/>
      <c r="B572" s="30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30"/>
      <c r="B573" s="30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30"/>
      <c r="B574" s="30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30"/>
      <c r="B575" s="30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30"/>
      <c r="B576" s="30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30"/>
      <c r="B577" s="30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30"/>
      <c r="B578" s="30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30"/>
      <c r="B579" s="30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30"/>
      <c r="B580" s="30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30"/>
      <c r="B581" s="30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30"/>
      <c r="B582" s="30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30"/>
      <c r="B583" s="30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30"/>
      <c r="B584" s="30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30"/>
      <c r="B585" s="30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30"/>
      <c r="B586" s="30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30"/>
      <c r="B587" s="30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30"/>
      <c r="B588" s="30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30"/>
      <c r="B589" s="30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30"/>
      <c r="B590" s="30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30"/>
      <c r="B591" s="30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30"/>
      <c r="B592" s="30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30"/>
      <c r="B593" s="30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30"/>
      <c r="B594" s="30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30"/>
      <c r="B595" s="30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30"/>
      <c r="B596" s="30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30"/>
      <c r="B597" s="30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30"/>
      <c r="B598" s="30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30"/>
      <c r="B599" s="30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30"/>
      <c r="B600" s="30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30"/>
      <c r="B601" s="30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30"/>
      <c r="B602" s="30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30"/>
      <c r="B603" s="30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30"/>
      <c r="B604" s="30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30"/>
      <c r="B605" s="30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30"/>
      <c r="B606" s="30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30"/>
      <c r="B607" s="30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30"/>
      <c r="B608" s="30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30"/>
      <c r="B609" s="30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30"/>
      <c r="B610" s="30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30"/>
      <c r="B611" s="30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30"/>
      <c r="B612" s="30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30"/>
      <c r="B613" s="30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30"/>
      <c r="B614" s="30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30"/>
      <c r="B615" s="30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30"/>
      <c r="B616" s="30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30"/>
      <c r="B617" s="30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30"/>
      <c r="B618" s="30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30"/>
      <c r="B619" s="30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30"/>
      <c r="B620" s="30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30"/>
      <c r="B621" s="30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30"/>
      <c r="B622" s="30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30"/>
      <c r="B623" s="30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30"/>
      <c r="B624" s="30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30"/>
      <c r="B625" s="30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30"/>
      <c r="B626" s="30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30"/>
      <c r="B627" s="30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30"/>
      <c r="B628" s="30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30"/>
      <c r="B629" s="30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30"/>
      <c r="B630" s="30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30"/>
      <c r="B631" s="30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30"/>
      <c r="B632" s="30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30"/>
      <c r="B633" s="30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30"/>
      <c r="B634" s="30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30"/>
      <c r="B635" s="30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30"/>
      <c r="B636" s="30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30"/>
      <c r="B637" s="30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30"/>
      <c r="B638" s="30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30"/>
      <c r="B639" s="30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30"/>
      <c r="B640" s="30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30"/>
      <c r="B641" s="30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30"/>
      <c r="B642" s="30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30"/>
      <c r="B643" s="30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30"/>
      <c r="B644" s="30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30"/>
      <c r="B645" s="30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30"/>
      <c r="B646" s="30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30"/>
      <c r="B647" s="30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30"/>
      <c r="B648" s="30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30"/>
      <c r="B649" s="30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30"/>
      <c r="B650" s="30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30"/>
      <c r="B651" s="30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30"/>
      <c r="B652" s="30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30"/>
      <c r="B653" s="30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30"/>
      <c r="B654" s="30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30"/>
      <c r="B655" s="30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30"/>
      <c r="B656" s="30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30"/>
      <c r="B657" s="30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30"/>
      <c r="B658" s="30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30"/>
      <c r="B659" s="30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30"/>
      <c r="B660" s="30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30"/>
      <c r="B661" s="30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30"/>
      <c r="B662" s="30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30"/>
      <c r="B663" s="30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30"/>
      <c r="B664" s="30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30"/>
      <c r="B665" s="30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30"/>
      <c r="B666" s="30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30"/>
      <c r="B667" s="30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30"/>
      <c r="B668" s="30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30"/>
      <c r="B669" s="30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30"/>
      <c r="B670" s="30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30"/>
      <c r="B671" s="30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30"/>
      <c r="B672" s="30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30"/>
      <c r="B673" s="30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30"/>
      <c r="B674" s="30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30"/>
      <c r="B675" s="30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30"/>
      <c r="B676" s="30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30"/>
      <c r="B677" s="30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30"/>
      <c r="B678" s="30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30"/>
      <c r="B679" s="30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30"/>
      <c r="B680" s="30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30"/>
      <c r="B681" s="30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30"/>
      <c r="B682" s="30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30"/>
      <c r="B683" s="30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30"/>
      <c r="B684" s="30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30"/>
      <c r="B685" s="30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30"/>
      <c r="B686" s="30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30"/>
      <c r="B687" s="30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30"/>
      <c r="B688" s="30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30"/>
      <c r="B689" s="30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30"/>
      <c r="B690" s="30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30"/>
      <c r="B691" s="30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30"/>
      <c r="B692" s="30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30"/>
      <c r="B693" s="30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30"/>
      <c r="B694" s="30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30"/>
      <c r="B695" s="30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30"/>
      <c r="B696" s="30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30"/>
      <c r="B697" s="30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30"/>
      <c r="B698" s="30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30"/>
      <c r="B699" s="30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30"/>
      <c r="B700" s="30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30"/>
      <c r="B701" s="30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30"/>
      <c r="B702" s="30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30"/>
      <c r="B703" s="30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30"/>
      <c r="B704" s="30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30"/>
      <c r="B705" s="30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30"/>
      <c r="B706" s="30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30"/>
      <c r="B707" s="30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30"/>
      <c r="B708" s="30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30"/>
      <c r="B709" s="30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30"/>
      <c r="B710" s="30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30"/>
      <c r="B711" s="30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30"/>
      <c r="B712" s="30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30"/>
      <c r="B713" s="30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30"/>
      <c r="B714" s="30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30"/>
      <c r="B715" s="30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30"/>
      <c r="B716" s="30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30"/>
      <c r="B717" s="30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30"/>
      <c r="B718" s="30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30"/>
      <c r="B719" s="30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30"/>
      <c r="B720" s="30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30"/>
      <c r="B721" s="30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30"/>
      <c r="B722" s="30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30"/>
      <c r="B723" s="30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30"/>
      <c r="B724" s="30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30"/>
      <c r="B725" s="30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30"/>
      <c r="B726" s="30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30"/>
      <c r="B727" s="30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30"/>
      <c r="B728" s="30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30"/>
      <c r="B729" s="30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30"/>
      <c r="B730" s="30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30"/>
      <c r="B731" s="30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30"/>
      <c r="B732" s="30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30"/>
      <c r="B733" s="30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30"/>
      <c r="B734" s="30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30"/>
      <c r="B735" s="30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30"/>
      <c r="B736" s="30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30"/>
      <c r="B737" s="30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30"/>
      <c r="B738" s="30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30"/>
      <c r="B739" s="30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30"/>
      <c r="B740" s="30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30"/>
      <c r="B741" s="30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30"/>
      <c r="B742" s="30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30"/>
      <c r="B743" s="30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30"/>
      <c r="B744" s="30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30"/>
      <c r="B745" s="30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30"/>
      <c r="B746" s="30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30"/>
      <c r="B747" s="30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30"/>
      <c r="B748" s="30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30"/>
      <c r="B749" s="30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30"/>
      <c r="B750" s="30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30"/>
      <c r="B751" s="30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30"/>
      <c r="B752" s="30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30"/>
      <c r="B753" s="30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30"/>
      <c r="B754" s="30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30"/>
      <c r="B755" s="30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30"/>
      <c r="B756" s="30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30"/>
      <c r="B757" s="30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30"/>
      <c r="B758" s="30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30"/>
      <c r="B759" s="30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30"/>
      <c r="B760" s="30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30"/>
      <c r="B761" s="30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30"/>
      <c r="B762" s="30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30"/>
      <c r="B763" s="30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30"/>
      <c r="B764" s="30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30"/>
      <c r="B765" s="30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30"/>
      <c r="B766" s="30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30"/>
      <c r="B767" s="30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30"/>
      <c r="B768" s="30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30"/>
      <c r="B769" s="30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30"/>
      <c r="B770" s="30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30"/>
      <c r="B771" s="30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30"/>
      <c r="B772" s="30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30"/>
      <c r="B773" s="30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30"/>
      <c r="B774" s="30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30"/>
      <c r="B775" s="30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30"/>
      <c r="B776" s="30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30"/>
      <c r="B777" s="30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30"/>
      <c r="B778" s="30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30"/>
      <c r="B779" s="30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30"/>
      <c r="B780" s="30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30"/>
      <c r="B781" s="30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30"/>
      <c r="B782" s="30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30"/>
      <c r="B783" s="30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30"/>
      <c r="B784" s="30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30"/>
      <c r="B785" s="30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30"/>
      <c r="B786" s="30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30"/>
      <c r="B787" s="30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30"/>
      <c r="B788" s="30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30"/>
      <c r="B789" s="30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30"/>
      <c r="B790" s="30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30"/>
      <c r="B791" s="30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30"/>
      <c r="B792" s="30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30"/>
      <c r="B793" s="30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30"/>
      <c r="B794" s="30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30"/>
      <c r="B795" s="30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30"/>
      <c r="B796" s="30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30"/>
      <c r="B797" s="30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30"/>
      <c r="B798" s="30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30"/>
      <c r="B799" s="30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30"/>
      <c r="B800" s="30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30"/>
      <c r="B801" s="30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30"/>
      <c r="B802" s="30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30"/>
      <c r="B803" s="30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30"/>
      <c r="B804" s="30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30"/>
      <c r="B805" s="30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30"/>
      <c r="B806" s="30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30"/>
      <c r="B807" s="30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30"/>
      <c r="B808" s="30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30"/>
      <c r="B809" s="30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30"/>
      <c r="B810" s="30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30"/>
      <c r="B811" s="30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30"/>
      <c r="B812" s="30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30"/>
      <c r="B813" s="30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30"/>
      <c r="B814" s="30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30"/>
      <c r="B815" s="30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30"/>
      <c r="B816" s="30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30"/>
      <c r="B817" s="30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30"/>
      <c r="B818" s="30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30"/>
      <c r="B819" s="30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30"/>
      <c r="B820" s="30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30"/>
      <c r="B821" s="30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30"/>
      <c r="B822" s="30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30"/>
      <c r="B823" s="30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30"/>
      <c r="B824" s="30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30"/>
      <c r="B825" s="30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30"/>
      <c r="B826" s="30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30"/>
      <c r="B827" s="30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30"/>
      <c r="B828" s="30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30"/>
      <c r="B829" s="30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30"/>
      <c r="B830" s="30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30"/>
      <c r="B831" s="30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30"/>
      <c r="B832" s="30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30"/>
      <c r="B833" s="30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30"/>
      <c r="B834" s="30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30"/>
      <c r="B835" s="30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30"/>
      <c r="B836" s="30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30"/>
      <c r="B837" s="30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30"/>
      <c r="B838" s="30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30"/>
      <c r="B839" s="30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30"/>
      <c r="B840" s="30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30"/>
      <c r="B841" s="30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30"/>
      <c r="B842" s="30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30"/>
      <c r="B843" s="30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30"/>
      <c r="B844" s="30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30"/>
      <c r="B845" s="30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30"/>
      <c r="B846" s="30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30"/>
      <c r="B847" s="30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30"/>
      <c r="B848" s="30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30"/>
      <c r="B849" s="30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30"/>
      <c r="B850" s="30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30"/>
      <c r="B851" s="30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30"/>
      <c r="B852" s="30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30"/>
      <c r="B853" s="30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30"/>
      <c r="B854" s="30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30"/>
      <c r="B855" s="30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30"/>
      <c r="B856" s="30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30"/>
      <c r="B857" s="30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30"/>
      <c r="B858" s="30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30"/>
      <c r="B859" s="30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30"/>
      <c r="B860" s="30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30"/>
      <c r="B861" s="30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30"/>
      <c r="B862" s="30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30"/>
      <c r="B863" s="30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30"/>
      <c r="B864" s="30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30"/>
      <c r="B865" s="30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30"/>
      <c r="B866" s="30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30"/>
      <c r="B867" s="30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30"/>
      <c r="B868" s="30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30"/>
      <c r="B869" s="30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30"/>
      <c r="B870" s="30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30"/>
      <c r="B871" s="30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30"/>
      <c r="B872" s="30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30"/>
      <c r="B873" s="30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30"/>
      <c r="B874" s="30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30"/>
      <c r="B875" s="30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30"/>
      <c r="B876" s="30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30"/>
      <c r="B877" s="30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30"/>
      <c r="B878" s="30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30"/>
      <c r="B879" s="30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30"/>
      <c r="B880" s="30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30"/>
      <c r="B881" s="30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30"/>
      <c r="B882" s="30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30"/>
      <c r="B883" s="30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30"/>
      <c r="B884" s="30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30"/>
      <c r="B885" s="30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30"/>
      <c r="B886" s="30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30"/>
      <c r="B887" s="30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30"/>
      <c r="B888" s="30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30"/>
      <c r="B889" s="30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30"/>
      <c r="B890" s="30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30"/>
      <c r="B891" s="30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30"/>
      <c r="B892" s="30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30"/>
      <c r="B893" s="30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30"/>
      <c r="B894" s="30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30"/>
      <c r="B895" s="30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30"/>
      <c r="B896" s="30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30"/>
      <c r="B897" s="30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30"/>
      <c r="B898" s="30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30"/>
      <c r="B899" s="30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30"/>
      <c r="B900" s="30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30"/>
      <c r="B901" s="30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30"/>
      <c r="B902" s="30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30"/>
      <c r="B903" s="30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30"/>
      <c r="B904" s="30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30"/>
      <c r="B905" s="30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30"/>
      <c r="B906" s="30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30"/>
      <c r="B907" s="30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30"/>
      <c r="B908" s="30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30"/>
      <c r="B909" s="30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30"/>
      <c r="B910" s="30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30"/>
      <c r="B911" s="30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30"/>
      <c r="B912" s="30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30"/>
      <c r="B913" s="30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30"/>
      <c r="B914" s="30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30"/>
      <c r="B915" s="30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30"/>
      <c r="B916" s="30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30"/>
      <c r="B917" s="30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30"/>
      <c r="B918" s="30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30"/>
      <c r="B919" s="30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30"/>
      <c r="B920" s="30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30"/>
      <c r="B921" s="30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30"/>
      <c r="B922" s="30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30"/>
      <c r="B923" s="30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30"/>
      <c r="B924" s="30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30"/>
      <c r="B925" s="30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30"/>
      <c r="B926" s="30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30"/>
      <c r="B927" s="30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30"/>
      <c r="B928" s="30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30"/>
      <c r="B929" s="30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30"/>
      <c r="B930" s="30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30"/>
      <c r="B931" s="30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30"/>
      <c r="B932" s="30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30"/>
      <c r="B933" s="30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30"/>
      <c r="B934" s="30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30"/>
      <c r="B935" s="30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30"/>
      <c r="B936" s="30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30"/>
      <c r="B937" s="30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30"/>
      <c r="B938" s="30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30"/>
      <c r="B939" s="30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30"/>
      <c r="B940" s="30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30"/>
      <c r="B941" s="30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30"/>
      <c r="B942" s="30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30"/>
      <c r="B943" s="30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30"/>
      <c r="B944" s="30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30"/>
      <c r="B945" s="30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30"/>
      <c r="B946" s="30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30"/>
      <c r="B947" s="30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30"/>
      <c r="B948" s="30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30"/>
      <c r="B949" s="30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30"/>
      <c r="B950" s="30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30"/>
      <c r="B951" s="30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30"/>
      <c r="B952" s="30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30"/>
      <c r="B953" s="30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30"/>
      <c r="B954" s="30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30"/>
      <c r="B955" s="30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30"/>
      <c r="B956" s="30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30"/>
      <c r="B957" s="30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30"/>
      <c r="B958" s="30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30"/>
      <c r="B959" s="30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30"/>
      <c r="B960" s="30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30"/>
      <c r="B961" s="30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30"/>
      <c r="B962" s="30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30"/>
      <c r="B963" s="30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30"/>
      <c r="B964" s="30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30"/>
      <c r="B965" s="30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30"/>
      <c r="B966" s="30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30"/>
      <c r="B967" s="30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30"/>
      <c r="B968" s="30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30"/>
      <c r="B969" s="30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30"/>
      <c r="B970" s="30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30"/>
      <c r="B971" s="30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30"/>
      <c r="B972" s="30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30"/>
      <c r="B973" s="30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30"/>
      <c r="B974" s="30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30"/>
      <c r="B975" s="30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30"/>
      <c r="B976" s="30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30"/>
      <c r="B977" s="30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30"/>
      <c r="B978" s="30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30"/>
      <c r="B979" s="30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30"/>
      <c r="B980" s="30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30"/>
      <c r="B981" s="30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30"/>
      <c r="B982" s="30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30"/>
      <c r="B983" s="30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30"/>
      <c r="B984" s="30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30"/>
      <c r="B985" s="30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30"/>
      <c r="B986" s="30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30"/>
      <c r="B987" s="30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30"/>
      <c r="B988" s="30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30"/>
      <c r="B989" s="30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30"/>
      <c r="B990" s="30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30"/>
      <c r="B991" s="30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30"/>
      <c r="B992" s="30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30"/>
      <c r="B993" s="30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30"/>
      <c r="B994" s="30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30"/>
      <c r="B995" s="30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30"/>
      <c r="B996" s="30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30"/>
      <c r="B997" s="30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30"/>
      <c r="B998" s="30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30"/>
      <c r="B999" s="30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30"/>
      <c r="B1000" s="30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24">
    <mergeCell ref="C27:C29"/>
    <mergeCell ref="C30:C31"/>
    <mergeCell ref="A1:P1"/>
    <mergeCell ref="A2:D2"/>
    <mergeCell ref="A3:C3"/>
    <mergeCell ref="A4:C11"/>
    <mergeCell ref="A13:C19"/>
    <mergeCell ref="A21:B39"/>
    <mergeCell ref="C21:C26"/>
    <mergeCell ref="C56:C60"/>
    <mergeCell ref="C64:C66"/>
    <mergeCell ref="C67:C68"/>
    <mergeCell ref="C69:C70"/>
    <mergeCell ref="A74:B83"/>
    <mergeCell ref="C74:C77"/>
    <mergeCell ref="C78:C80"/>
    <mergeCell ref="A85:C91"/>
    <mergeCell ref="C32:C34"/>
    <mergeCell ref="C35:C36"/>
    <mergeCell ref="A41:B62"/>
    <mergeCell ref="C41:C47"/>
    <mergeCell ref="C48:C51"/>
    <mergeCell ref="C52:C54"/>
    <mergeCell ref="A64:B72"/>
  </mergeCells>
  <conditionalFormatting sqref="A41:B62">
    <cfRule type="expression" dxfId="0" priority="1">
      <formula>LEN(TRIM(A41))&gt;0</formula>
    </cfRule>
  </conditionalFormatting>
  <printOptions/>
  <pageMargins bottom="1.0" footer="0.0" header="0.0" left="0.75" right="0.75" top="1.0"/>
  <pageSetup paperSize="9" orientation="portrait"/>
  <drawing r:id="rId1"/>
</worksheet>
</file>